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4\03long3\"/>
    </mc:Choice>
  </mc:AlternateContent>
  <xr:revisionPtr revIDLastSave="0" documentId="13_ncr:1_{ED858235-3A37-42E4-BEB6-912D8D7B6021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4" i="7" l="1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D13" i="7"/>
  <c r="AE13" i="7"/>
  <c r="AC13" i="7"/>
  <c r="AA15" i="7" l="1"/>
  <c r="AA14" i="7"/>
  <c r="AA13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G18" i="7" l="1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9" i="7"/>
  <c r="D19" i="7"/>
  <c r="E19" i="7"/>
  <c r="F19" i="7"/>
  <c r="H19" i="7"/>
  <c r="C18" i="7"/>
  <c r="D18" i="7"/>
  <c r="E18" i="7"/>
  <c r="F18" i="7"/>
  <c r="H18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AA12" i="7" l="1"/>
  <c r="AA10" i="7" s="1"/>
  <c r="C13" i="13" s="1"/>
  <c r="D13" i="13" s="1"/>
  <c r="T10" i="8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18" i="8"/>
  <c r="B3" i="9" s="1"/>
  <c r="Z19" i="8"/>
  <c r="B4" i="9" s="1"/>
  <c r="Z20" i="8" l="1"/>
  <c r="B5" i="9" s="1"/>
  <c r="J23" i="8"/>
  <c r="M21" i="8"/>
  <c r="L21" i="8"/>
  <c r="K21" i="8"/>
  <c r="AG21" i="8" s="1"/>
  <c r="I6" i="9" s="1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0" i="8"/>
  <c r="I5" i="9" s="1"/>
  <c r="AG17" i="8"/>
  <c r="Z21" i="8"/>
  <c r="B6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M1" i="8"/>
  <c r="B25" i="8"/>
  <c r="E24" i="8"/>
  <c r="I24" i="8"/>
  <c r="C24" i="8"/>
  <c r="G24" i="8"/>
  <c r="D24" i="8"/>
  <c r="F24" i="8"/>
  <c r="H24" i="8"/>
  <c r="AE23" i="8" l="1"/>
  <c r="G8" i="9" s="1"/>
  <c r="Z22" i="8"/>
  <c r="B7" i="9" s="1"/>
  <c r="AG23" i="8"/>
  <c r="I8" i="9" s="1"/>
  <c r="J25" i="8"/>
  <c r="M24" i="8"/>
  <c r="L24" i="8"/>
  <c r="K24" i="8"/>
  <c r="X23" i="8"/>
  <c r="W23" i="8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N1" i="8"/>
  <c r="B26" i="8"/>
  <c r="E25" i="8"/>
  <c r="I25" i="8"/>
  <c r="C25" i="8"/>
  <c r="G25" i="8"/>
  <c r="D25" i="8"/>
  <c r="F25" i="8"/>
  <c r="H25" i="8"/>
  <c r="AG24" i="8" l="1"/>
  <c r="I9" i="9" s="1"/>
  <c r="Z23" i="8"/>
  <c r="B8" i="9" s="1"/>
  <c r="AE24" i="8"/>
  <c r="G9" i="9" s="1"/>
  <c r="J26" i="8"/>
  <c r="N26" i="8"/>
  <c r="N17" i="8"/>
  <c r="N18" i="8"/>
  <c r="N19" i="8"/>
  <c r="AH19" i="8" s="1"/>
  <c r="J4" i="9" s="1"/>
  <c r="N20" i="8"/>
  <c r="N21" i="8"/>
  <c r="AH21" i="8" s="1"/>
  <c r="J6" i="9" s="1"/>
  <c r="N22" i="8"/>
  <c r="AH22" i="8" s="1"/>
  <c r="J7" i="9" s="1"/>
  <c r="N23" i="8"/>
  <c r="N24" i="8"/>
  <c r="AH24" i="8" s="1"/>
  <c r="J9" i="9" s="1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AE25" i="8"/>
  <c r="G10" i="9" s="1"/>
  <c r="Q23" i="8"/>
  <c r="P23" i="8"/>
  <c r="O23" i="8"/>
  <c r="AH23" i="8"/>
  <c r="J8" i="9" s="1"/>
  <c r="Q17" i="8"/>
  <c r="P17" i="8"/>
  <c r="O17" i="8"/>
  <c r="Q25" i="8"/>
  <c r="O25" i="8"/>
  <c r="P25" i="8"/>
  <c r="Q21" i="8"/>
  <c r="P21" i="8"/>
  <c r="O21" i="8"/>
  <c r="Q20" i="8"/>
  <c r="O20" i="8"/>
  <c r="P20" i="8"/>
  <c r="AH20" i="8"/>
  <c r="J5" i="9" s="1"/>
  <c r="Q19" i="8"/>
  <c r="O19" i="8"/>
  <c r="P19" i="8"/>
  <c r="Q18" i="8"/>
  <c r="O18" i="8"/>
  <c r="P18" i="8"/>
  <c r="AH18" i="8"/>
  <c r="J3" i="9" s="1"/>
  <c r="AH25" i="8"/>
  <c r="J10" i="9" s="1"/>
  <c r="AH17" i="8"/>
  <c r="J2" i="9" s="1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AH26" i="8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 l="1"/>
  <c r="B10" i="9" s="1"/>
  <c r="J28" i="8"/>
  <c r="N28" i="8"/>
  <c r="M27" i="8"/>
  <c r="K27" i="8"/>
  <c r="L27" i="8"/>
  <c r="Q27" i="8"/>
  <c r="P27" i="8"/>
  <c r="O27" i="8"/>
  <c r="AG26" i="8"/>
  <c r="I11" i="9" s="1"/>
  <c r="AH27" i="8"/>
  <c r="J12" i="9" s="1"/>
  <c r="W26" i="8"/>
  <c r="X26" i="8"/>
  <c r="AE26" i="8"/>
  <c r="G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B29" i="8"/>
  <c r="E28" i="8"/>
  <c r="I28" i="8"/>
  <c r="C28" i="8"/>
  <c r="G28" i="8"/>
  <c r="D28" i="8"/>
  <c r="F28" i="8"/>
  <c r="H28" i="8"/>
  <c r="Q1" i="8"/>
  <c r="AG27" i="8" l="1"/>
  <c r="I12" i="9" s="1"/>
  <c r="Z26" i="8"/>
  <c r="B11" i="9" s="1"/>
  <c r="AE27" i="8"/>
  <c r="G12" i="9" s="1"/>
  <c r="Q28" i="8"/>
  <c r="O28" i="8"/>
  <c r="P28" i="8"/>
  <c r="J29" i="8"/>
  <c r="N29" i="8"/>
  <c r="K28" i="8"/>
  <c r="L28" i="8"/>
  <c r="M28" i="8"/>
  <c r="AH28" i="8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B30" i="8"/>
  <c r="E29" i="8"/>
  <c r="I29" i="8"/>
  <c r="C29" i="8"/>
  <c r="G29" i="8"/>
  <c r="D29" i="8"/>
  <c r="F29" i="8"/>
  <c r="H29" i="8"/>
  <c r="Z27" i="8"/>
  <c r="B12" i="9" s="1"/>
  <c r="AE28" i="8" l="1"/>
  <c r="G13" i="9" s="1"/>
  <c r="J30" i="8"/>
  <c r="N30" i="8"/>
  <c r="K29" i="8"/>
  <c r="L29" i="8"/>
  <c r="M29" i="8"/>
  <c r="O29" i="8"/>
  <c r="P29" i="8"/>
  <c r="Q29" i="8"/>
  <c r="AG28" i="8"/>
  <c r="I13" i="9" s="1"/>
  <c r="AH29" i="8"/>
  <c r="J14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B31" i="8"/>
  <c r="E30" i="8"/>
  <c r="I30" i="8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G29" i="8" l="1"/>
  <c r="I14" i="9" s="1"/>
  <c r="Z28" i="8"/>
  <c r="B13" i="9" s="1"/>
  <c r="AE29" i="8"/>
  <c r="G14" i="9" s="1"/>
  <c r="J31" i="8"/>
  <c r="N31" i="8"/>
  <c r="Q30" i="8"/>
  <c r="P30" i="8"/>
  <c r="O30" i="8"/>
  <c r="K30" i="8"/>
  <c r="L30" i="8"/>
  <c r="M30" i="8"/>
  <c r="AH30" i="8"/>
  <c r="J15" i="9" s="1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K16" i="9" s="1"/>
  <c r="D31" i="8"/>
  <c r="F31" i="8"/>
  <c r="H31" i="8"/>
  <c r="Z29" i="8"/>
  <c r="B14" i="9" s="1"/>
  <c r="AG30" i="8" l="1"/>
  <c r="I15" i="9" s="1"/>
  <c r="Q31" i="8"/>
  <c r="P31" i="8"/>
  <c r="O31" i="8"/>
  <c r="J32" i="8"/>
  <c r="N32" i="8"/>
  <c r="AH32" i="8" s="1"/>
  <c r="J17" i="9" s="1"/>
  <c r="K31" i="8"/>
  <c r="L31" i="8"/>
  <c r="M31" i="8"/>
  <c r="AH31" i="8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K17" i="9" s="1"/>
  <c r="D32" i="8"/>
  <c r="F32" i="8"/>
  <c r="H32" i="8"/>
  <c r="AE30" i="8"/>
  <c r="G15" i="9" s="1"/>
  <c r="Z30" i="8" l="1"/>
  <c r="B15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K18" i="9" s="1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J34" i="8" l="1"/>
  <c r="N34" i="8"/>
  <c r="AH34" i="8" s="1"/>
  <c r="J19" i="9" s="1"/>
  <c r="L33" i="8"/>
  <c r="K33" i="8"/>
  <c r="M33" i="8"/>
  <c r="Q33" i="8"/>
  <c r="O33" i="8"/>
  <c r="P33" i="8"/>
  <c r="AG32" i="8"/>
  <c r="I17" i="9" s="1"/>
  <c r="AH33" i="8"/>
  <c r="J18" i="9" s="1"/>
  <c r="AG33" i="8"/>
  <c r="I18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K19" i="9" s="1"/>
  <c r="D34" i="8"/>
  <c r="F34" i="8"/>
  <c r="H34" i="8"/>
  <c r="Q34" i="8" l="1"/>
  <c r="O34" i="8"/>
  <c r="P34" i="8"/>
  <c r="N35" i="8"/>
  <c r="J35" i="8"/>
  <c r="K34" i="8"/>
  <c r="AG34" i="8" s="1"/>
  <c r="I19" i="9" s="1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K20" i="9" s="1"/>
  <c r="D35" i="8"/>
  <c r="F35" i="8"/>
  <c r="H35" i="8"/>
  <c r="J36" i="8" l="1"/>
  <c r="N36" i="8"/>
  <c r="M35" i="8"/>
  <c r="L35" i="8"/>
  <c r="K35" i="8"/>
  <c r="AG35" i="8" s="1"/>
  <c r="I20" i="9" s="1"/>
  <c r="Q35" i="8"/>
  <c r="O35" i="8"/>
  <c r="P35" i="8"/>
  <c r="AH35" i="8"/>
  <c r="J20" i="9" s="1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K21" i="9" s="1"/>
  <c r="D36" i="8"/>
  <c r="F36" i="8"/>
  <c r="H36" i="8"/>
  <c r="Z34" i="8"/>
  <c r="B19" i="9" s="1"/>
  <c r="J37" i="8" l="1"/>
  <c r="N37" i="8"/>
  <c r="Q36" i="8"/>
  <c r="O36" i="8"/>
  <c r="P36" i="8"/>
  <c r="M36" i="8"/>
  <c r="K36" i="8"/>
  <c r="AG36" i="8" s="1"/>
  <c r="I21" i="9" s="1"/>
  <c r="L36" i="8"/>
  <c r="AH36" i="8"/>
  <c r="J21" i="9" s="1"/>
  <c r="X35" i="8"/>
  <c r="W35" i="8"/>
  <c r="B38" i="8"/>
  <c r="E37" i="8"/>
  <c r="I37" i="8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O37" i="8" l="1"/>
  <c r="P37" i="8"/>
  <c r="Q37" i="8"/>
  <c r="J38" i="8"/>
  <c r="N38" i="8"/>
  <c r="AH38" i="8" s="1"/>
  <c r="J23" i="9" s="1"/>
  <c r="L37" i="8"/>
  <c r="M37" i="8"/>
  <c r="K37" i="8"/>
  <c r="AG37" i="8" s="1"/>
  <c r="I22" i="9" s="1"/>
  <c r="AH37" i="8"/>
  <c r="J22" i="9" s="1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K23" i="9" s="1"/>
  <c r="D38" i="8"/>
  <c r="F38" i="8"/>
  <c r="H38" i="8"/>
  <c r="J39" i="8" l="1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K24" i="9" s="1"/>
  <c r="C39" i="8"/>
  <c r="G39" i="8"/>
  <c r="D39" i="8"/>
  <c r="H39" i="8"/>
  <c r="I39" i="8"/>
  <c r="E39" i="8"/>
  <c r="AG38" i="8" l="1"/>
  <c r="I23" i="9" s="1"/>
  <c r="J40" i="8"/>
  <c r="N40" i="8"/>
  <c r="Q39" i="8"/>
  <c r="O39" i="8"/>
  <c r="P39" i="8"/>
  <c r="K39" i="8"/>
  <c r="L39" i="8"/>
  <c r="AG39" i="8" s="1"/>
  <c r="I24" i="9" s="1"/>
  <c r="M39" i="8"/>
  <c r="AH39" i="8"/>
  <c r="J24" i="9" s="1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E40" i="8"/>
  <c r="Q40" i="8" l="1"/>
  <c r="P40" i="8"/>
  <c r="O40" i="8"/>
  <c r="N41" i="8"/>
  <c r="J41" i="8"/>
  <c r="K40" i="8"/>
  <c r="AG40" i="8" s="1"/>
  <c r="I25" i="9" s="1"/>
  <c r="L40" i="8"/>
  <c r="M40" i="8"/>
  <c r="AH40" i="8"/>
  <c r="J25" i="9" s="1"/>
  <c r="X39" i="8"/>
  <c r="W39" i="8"/>
  <c r="B42" i="8"/>
  <c r="F41" i="8"/>
  <c r="AI41" i="8"/>
  <c r="K26" i="9" s="1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M41" i="8" l="1"/>
  <c r="K41" i="8"/>
  <c r="AG41" i="8" s="1"/>
  <c r="I26" i="9" s="1"/>
  <c r="L41" i="8"/>
  <c r="O41" i="8"/>
  <c r="P41" i="8"/>
  <c r="Q41" i="8"/>
  <c r="J42" i="8"/>
  <c r="N42" i="8"/>
  <c r="AH41" i="8"/>
  <c r="J26" i="9" s="1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E42" i="8"/>
  <c r="J43" i="8" l="1"/>
  <c r="N43" i="8"/>
  <c r="Q42" i="8"/>
  <c r="P42" i="8"/>
  <c r="O42" i="8"/>
  <c r="M42" i="8"/>
  <c r="K42" i="8"/>
  <c r="L42" i="8"/>
  <c r="AH42" i="8"/>
  <c r="J27" i="9" s="1"/>
  <c r="X41" i="8"/>
  <c r="W41" i="8"/>
  <c r="B44" i="8"/>
  <c r="F43" i="8"/>
  <c r="AI43" i="8"/>
  <c r="K28" i="9" s="1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J44" i="8" l="1"/>
  <c r="N44" i="8"/>
  <c r="Q43" i="8"/>
  <c r="O43" i="8"/>
  <c r="P43" i="8"/>
  <c r="K43" i="8"/>
  <c r="L43" i="8"/>
  <c r="M43" i="8"/>
  <c r="AH43" i="8"/>
  <c r="J28" i="9" s="1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E44" i="8"/>
  <c r="N45" i="8" l="1"/>
  <c r="AH45" i="8" s="1"/>
  <c r="J30" i="9" s="1"/>
  <c r="J45" i="8"/>
  <c r="Q44" i="8"/>
  <c r="P44" i="8"/>
  <c r="O44" i="8"/>
  <c r="K44" i="8"/>
  <c r="AG44" i="8" s="1"/>
  <c r="I29" i="9" s="1"/>
  <c r="L44" i="8"/>
  <c r="M44" i="8"/>
  <c r="AG43" i="8"/>
  <c r="I28" i="9" s="1"/>
  <c r="AH44" i="8"/>
  <c r="J29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K30" i="9" s="1"/>
  <c r="C45" i="8"/>
  <c r="G45" i="8"/>
  <c r="D45" i="8"/>
  <c r="H45" i="8"/>
  <c r="I45" i="8"/>
  <c r="E45" i="8"/>
  <c r="N46" i="8" l="1"/>
  <c r="J46" i="8"/>
  <c r="K45" i="8"/>
  <c r="AG45" i="8" s="1"/>
  <c r="I30" i="9" s="1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K31" i="9" s="1"/>
  <c r="C46" i="8"/>
  <c r="G46" i="8"/>
  <c r="D46" i="8"/>
  <c r="H46" i="8"/>
  <c r="I46" i="8"/>
  <c r="E46" i="8"/>
  <c r="K46" i="8" l="1"/>
  <c r="M46" i="8"/>
  <c r="L46" i="8"/>
  <c r="J47" i="8"/>
  <c r="N47" i="8"/>
  <c r="Q46" i="8"/>
  <c r="P46" i="8"/>
  <c r="O46" i="8"/>
  <c r="AH46" i="8"/>
  <c r="J31" i="9" s="1"/>
  <c r="AG46" i="8"/>
  <c r="I31" i="9" s="1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E47" i="8"/>
  <c r="Z45" i="8"/>
  <c r="B30" i="9" s="1"/>
  <c r="J48" i="8" l="1"/>
  <c r="N48" i="8"/>
  <c r="L47" i="8"/>
  <c r="M47" i="8"/>
  <c r="K47" i="8"/>
  <c r="Q47" i="8"/>
  <c r="O47" i="8"/>
  <c r="P47" i="8"/>
  <c r="AH47" i="8"/>
  <c r="J32" i="9" s="1"/>
  <c r="W46" i="8"/>
  <c r="X46" i="8"/>
  <c r="B49" i="8"/>
  <c r="F48" i="8"/>
  <c r="AI48" i="8"/>
  <c r="K33" i="9" s="1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J49" i="8" l="1"/>
  <c r="N49" i="8"/>
  <c r="Q48" i="8"/>
  <c r="O48" i="8"/>
  <c r="P48" i="8"/>
  <c r="K48" i="8"/>
  <c r="L48" i="8"/>
  <c r="M48" i="8"/>
  <c r="AG48" i="8" s="1"/>
  <c r="I33" i="9" s="1"/>
  <c r="AH48" i="8"/>
  <c r="J33" i="9" s="1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K34" i="9" s="1"/>
  <c r="E49" i="8"/>
  <c r="J50" i="8" l="1"/>
  <c r="N50" i="8"/>
  <c r="Q49" i="8"/>
  <c r="P49" i="8"/>
  <c r="O49" i="8"/>
  <c r="K49" i="8"/>
  <c r="L49" i="8"/>
  <c r="AG49" i="8" s="1"/>
  <c r="I34" i="9" s="1"/>
  <c r="M49" i="8"/>
  <c r="AH49" i="8"/>
  <c r="J34" i="9" s="1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K35" i="9" s="1"/>
  <c r="G50" i="8"/>
  <c r="C50" i="8"/>
  <c r="J51" i="8" l="1"/>
  <c r="N51" i="8"/>
  <c r="Q50" i="8"/>
  <c r="O50" i="8"/>
  <c r="P50" i="8"/>
  <c r="K50" i="8"/>
  <c r="L50" i="8"/>
  <c r="AG50" i="8" s="1"/>
  <c r="I35" i="9" s="1"/>
  <c r="M50" i="8"/>
  <c r="AH50" i="8"/>
  <c r="J35" i="9" s="1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K36" i="9" s="1"/>
  <c r="G51" i="8"/>
  <c r="C51" i="8"/>
  <c r="Q51" i="8" l="1"/>
  <c r="O51" i="8"/>
  <c r="P51" i="8"/>
  <c r="N52" i="8"/>
  <c r="J52" i="8"/>
  <c r="K51" i="8"/>
  <c r="AG51" i="8" s="1"/>
  <c r="I36" i="9" s="1"/>
  <c r="L51" i="8"/>
  <c r="M51" i="8"/>
  <c r="AH51" i="8"/>
  <c r="J36" i="9" s="1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K37" i="9" s="1"/>
  <c r="G52" i="8"/>
  <c r="C52" i="8"/>
  <c r="J53" i="8" l="1"/>
  <c r="N53" i="8"/>
  <c r="M52" i="8"/>
  <c r="K52" i="8"/>
  <c r="L52" i="8"/>
  <c r="Q52" i="8"/>
  <c r="O52" i="8"/>
  <c r="P52" i="8"/>
  <c r="AH52" i="8"/>
  <c r="J37" i="9" s="1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K38" i="9" s="1"/>
  <c r="G53" i="8"/>
  <c r="C53" i="8"/>
  <c r="Z51" i="8"/>
  <c r="B36" i="9" s="1"/>
  <c r="J54" i="8" l="1"/>
  <c r="N54" i="8"/>
  <c r="O53" i="8"/>
  <c r="P53" i="8"/>
  <c r="Q53" i="8"/>
  <c r="K53" i="8"/>
  <c r="M53" i="8"/>
  <c r="L53" i="8"/>
  <c r="AG52" i="8"/>
  <c r="I37" i="9" s="1"/>
  <c r="AH53" i="8"/>
  <c r="J38" i="9" s="1"/>
  <c r="W52" i="8"/>
  <c r="X52" i="8"/>
  <c r="B55" i="8"/>
  <c r="D54" i="8"/>
  <c r="H54" i="8"/>
  <c r="E54" i="8"/>
  <c r="I54" i="8"/>
  <c r="F54" i="8"/>
  <c r="AI54" i="8"/>
  <c r="K39" i="9" s="1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Q54" i="8" l="1"/>
  <c r="O54" i="8"/>
  <c r="P54" i="8"/>
  <c r="J55" i="8"/>
  <c r="N55" i="8"/>
  <c r="L54" i="8"/>
  <c r="M54" i="8"/>
  <c r="K54" i="8"/>
  <c r="AG54" i="8" s="1"/>
  <c r="I39" i="9" s="1"/>
  <c r="AG53" i="8"/>
  <c r="I38" i="9" s="1"/>
  <c r="AH54" i="8"/>
  <c r="J39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K40" i="9" s="1"/>
  <c r="G55" i="8"/>
  <c r="C55" i="8"/>
  <c r="J56" i="8" l="1"/>
  <c r="N56" i="8"/>
  <c r="Q55" i="8"/>
  <c r="P55" i="8"/>
  <c r="O55" i="8"/>
  <c r="K55" i="8"/>
  <c r="AG55" i="8" s="1"/>
  <c r="I40" i="9" s="1"/>
  <c r="L55" i="8"/>
  <c r="M55" i="8"/>
  <c r="AH55" i="8"/>
  <c r="J40" i="9" s="1"/>
  <c r="W54" i="8"/>
  <c r="X54" i="8"/>
  <c r="B57" i="8"/>
  <c r="D56" i="8"/>
  <c r="H56" i="8"/>
  <c r="E56" i="8"/>
  <c r="I56" i="8"/>
  <c r="F56" i="8"/>
  <c r="AI56" i="8"/>
  <c r="K41" i="9" s="1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Q56" i="8" l="1"/>
  <c r="P56" i="8"/>
  <c r="O56" i="8"/>
  <c r="N57" i="8"/>
  <c r="J57" i="8"/>
  <c r="K56" i="8"/>
  <c r="AG56" i="8" s="1"/>
  <c r="I41" i="9" s="1"/>
  <c r="L56" i="8"/>
  <c r="M56" i="8"/>
  <c r="AH56" i="8"/>
  <c r="J41" i="9" s="1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K42" i="9" s="1"/>
  <c r="G57" i="8"/>
  <c r="C57" i="8"/>
  <c r="J58" i="8" l="1"/>
  <c r="N58" i="8"/>
  <c r="M57" i="8"/>
  <c r="K57" i="8"/>
  <c r="L57" i="8"/>
  <c r="AG57" i="8" s="1"/>
  <c r="I42" i="9" s="1"/>
  <c r="O57" i="8"/>
  <c r="P57" i="8"/>
  <c r="Q57" i="8"/>
  <c r="AH57" i="8"/>
  <c r="J42" i="9" s="1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K43" i="9" s="1"/>
  <c r="G58" i="8"/>
  <c r="C58" i="8"/>
  <c r="N59" i="8" l="1"/>
  <c r="AH59" i="8" s="1"/>
  <c r="J44" i="9" s="1"/>
  <c r="J59" i="8"/>
  <c r="Q58" i="8"/>
  <c r="O58" i="8"/>
  <c r="P58" i="8"/>
  <c r="K58" i="8"/>
  <c r="AG58" i="8" s="1"/>
  <c r="I43" i="9" s="1"/>
  <c r="L58" i="8"/>
  <c r="M58" i="8"/>
  <c r="AH58" i="8"/>
  <c r="J43" i="9" s="1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K44" i="9" s="1"/>
  <c r="G59" i="8"/>
  <c r="C59" i="8"/>
  <c r="Z57" i="8"/>
  <c r="B42" i="9" s="1"/>
  <c r="J60" i="8" l="1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K45" i="9" s="1"/>
  <c r="G60" i="8"/>
  <c r="C60" i="8"/>
  <c r="Z58" i="8"/>
  <c r="B43" i="9" s="1"/>
  <c r="J61" i="8" l="1"/>
  <c r="N61" i="8"/>
  <c r="Q60" i="8"/>
  <c r="O60" i="8"/>
  <c r="P60" i="8"/>
  <c r="K60" i="8"/>
  <c r="AG60" i="8" s="1"/>
  <c r="I45" i="9" s="1"/>
  <c r="L60" i="8"/>
  <c r="M60" i="8"/>
  <c r="AH60" i="8"/>
  <c r="J45" i="9" s="1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K46" i="9" s="1"/>
  <c r="G61" i="8"/>
  <c r="C61" i="8"/>
  <c r="Z59" i="8"/>
  <c r="B44" i="9" s="1"/>
  <c r="J62" i="8" l="1"/>
  <c r="N62" i="8"/>
  <c r="AH62" i="8" s="1"/>
  <c r="J47" i="9" s="1"/>
  <c r="Q61" i="8"/>
  <c r="P61" i="8"/>
  <c r="O61" i="8"/>
  <c r="K61" i="8"/>
  <c r="AG61" i="8" s="1"/>
  <c r="I46" i="9" s="1"/>
  <c r="L61" i="8"/>
  <c r="M61" i="8"/>
  <c r="AH61" i="8"/>
  <c r="J46" i="9" s="1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K47" i="9" s="1"/>
  <c r="G62" i="8"/>
  <c r="C62" i="8"/>
  <c r="Z60" i="8"/>
  <c r="B45" i="9" s="1"/>
  <c r="N63" i="8" l="1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N64" i="8" l="1"/>
  <c r="AH64" i="8" s="1"/>
  <c r="J49" i="9" s="1"/>
  <c r="J64" i="8"/>
  <c r="K63" i="8"/>
  <c r="M63" i="8"/>
  <c r="L63" i="8"/>
  <c r="AG63" i="8" s="1"/>
  <c r="Q63" i="8"/>
  <c r="O63" i="8"/>
  <c r="P63" i="8"/>
  <c r="AH63" i="8"/>
  <c r="J48" i="9" s="1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J65" i="8" l="1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J66" i="8" l="1"/>
  <c r="N66" i="8"/>
  <c r="Q65" i="8"/>
  <c r="P65" i="8"/>
  <c r="O65" i="8"/>
  <c r="M65" i="8"/>
  <c r="K65" i="8"/>
  <c r="L65" i="8"/>
  <c r="AG64" i="8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Q66" i="8" l="1"/>
  <c r="O66" i="8"/>
  <c r="P66" i="8"/>
  <c r="J67" i="8"/>
  <c r="N67" i="8"/>
  <c r="M66" i="8"/>
  <c r="L66" i="8"/>
  <c r="K66" i="8"/>
  <c r="AG66" i="8" s="1"/>
  <c r="AG65" i="8"/>
  <c r="AH66" i="8"/>
  <c r="J51" i="9" s="1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J68" i="8" l="1"/>
  <c r="N68" i="8"/>
  <c r="Q67" i="8"/>
  <c r="P67" i="8"/>
  <c r="O67" i="8"/>
  <c r="L67" i="8"/>
  <c r="M67" i="8"/>
  <c r="K67" i="8"/>
  <c r="AG67" i="8" s="1"/>
  <c r="AH67" i="8"/>
  <c r="J52" i="9" s="1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Q68" i="8" l="1"/>
  <c r="O68" i="8"/>
  <c r="P68" i="8"/>
  <c r="J69" i="8"/>
  <c r="N69" i="8"/>
  <c r="M68" i="8"/>
  <c r="K68" i="8"/>
  <c r="L68" i="8"/>
  <c r="AH68" i="8"/>
  <c r="J53" i="9" s="1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G68" i="8" l="1"/>
  <c r="Q69" i="8"/>
  <c r="O69" i="8"/>
  <c r="P69" i="8"/>
  <c r="K69" i="8"/>
  <c r="AG69" i="8" s="1"/>
  <c r="L69" i="8"/>
  <c r="M69" i="8"/>
  <c r="N70" i="8"/>
  <c r="J70" i="8"/>
  <c r="AH69" i="8"/>
  <c r="J54" i="9" s="1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J71" i="8" l="1"/>
  <c r="N71" i="8"/>
  <c r="M70" i="8"/>
  <c r="L70" i="8"/>
  <c r="K70" i="8"/>
  <c r="AG70" i="8" s="1"/>
  <c r="Q70" i="8"/>
  <c r="P70" i="8"/>
  <c r="O70" i="8"/>
  <c r="AH70" i="8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Q71" i="8" l="1"/>
  <c r="O71" i="8"/>
  <c r="P71" i="8"/>
  <c r="J72" i="8"/>
  <c r="N72" i="8"/>
  <c r="AH72" i="8" s="1"/>
  <c r="J57" i="9" s="1"/>
  <c r="M71" i="8"/>
  <c r="K71" i="8"/>
  <c r="AG71" i="8" s="1"/>
  <c r="L71" i="8"/>
  <c r="AH71" i="8"/>
  <c r="J56" i="9" s="1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J73" i="8" l="1"/>
  <c r="N73" i="8"/>
  <c r="Q72" i="8"/>
  <c r="O72" i="8"/>
  <c r="P72" i="8"/>
  <c r="M72" i="8"/>
  <c r="K72" i="8"/>
  <c r="AG72" i="8" s="1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J74" i="8" l="1"/>
  <c r="N74" i="8"/>
  <c r="Q73" i="8"/>
  <c r="O73" i="8"/>
  <c r="P73" i="8"/>
  <c r="M73" i="8"/>
  <c r="K73" i="8"/>
  <c r="AG73" i="8" s="1"/>
  <c r="L73" i="8"/>
  <c r="AH73" i="8"/>
  <c r="J58" i="9" s="1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Q74" i="8" l="1"/>
  <c r="O74" i="8"/>
  <c r="P74" i="8"/>
  <c r="N75" i="8"/>
  <c r="J75" i="8"/>
  <c r="M74" i="8"/>
  <c r="L74" i="8"/>
  <c r="K74" i="8"/>
  <c r="AG74" i="8" s="1"/>
  <c r="AH74" i="8"/>
  <c r="J59" i="9" s="1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J76" i="8" l="1"/>
  <c r="N76" i="8"/>
  <c r="L75" i="8"/>
  <c r="K75" i="8"/>
  <c r="AG75" i="8" s="1"/>
  <c r="M75" i="8"/>
  <c r="Q75" i="8"/>
  <c r="O75" i="8"/>
  <c r="P75" i="8"/>
  <c r="AH75" i="8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N77" i="8" l="1"/>
  <c r="J77" i="8"/>
  <c r="Q76" i="8"/>
  <c r="P76" i="8"/>
  <c r="O76" i="8"/>
  <c r="M76" i="8"/>
  <c r="L76" i="8"/>
  <c r="K76" i="8"/>
  <c r="AH76" i="8"/>
  <c r="J61" i="9" s="1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G76" i="8" l="1"/>
  <c r="K77" i="8"/>
  <c r="AG77" i="8" s="1"/>
  <c r="L77" i="8"/>
  <c r="M77" i="8"/>
  <c r="J78" i="8"/>
  <c r="N78" i="8"/>
  <c r="Q77" i="8"/>
  <c r="P77" i="8"/>
  <c r="O77" i="8"/>
  <c r="AH77" i="8"/>
  <c r="J62" i="9" s="1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M78" i="8" l="1"/>
  <c r="L78" i="8"/>
  <c r="K78" i="8"/>
  <c r="J79" i="8"/>
  <c r="N79" i="8"/>
  <c r="Q78" i="8"/>
  <c r="O78" i="8"/>
  <c r="P78" i="8"/>
  <c r="AH78" i="8"/>
  <c r="J63" i="9" s="1"/>
  <c r="AG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Q79" i="8" l="1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AG80" i="8" s="1"/>
  <c r="Q80" i="8"/>
  <c r="P80" i="8"/>
  <c r="O80" i="8"/>
  <c r="J81" i="8"/>
  <c r="N81" i="8"/>
  <c r="AH80" i="8"/>
  <c r="J65" i="9" s="1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L81" i="8" l="1"/>
  <c r="M81" i="8"/>
  <c r="K81" i="8"/>
  <c r="AG81" i="8" s="1"/>
  <c r="J82" i="8"/>
  <c r="N82" i="8"/>
  <c r="Q81" i="8"/>
  <c r="P81" i="8"/>
  <c r="O81" i="8"/>
  <c r="AH81" i="8"/>
  <c r="J66" i="9" s="1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J83" i="8" l="1"/>
  <c r="N83" i="8"/>
  <c r="P82" i="8"/>
  <c r="O82" i="8"/>
  <c r="Q82" i="8"/>
  <c r="L82" i="8"/>
  <c r="M82" i="8"/>
  <c r="K82" i="8"/>
  <c r="AG82" i="8" s="1"/>
  <c r="AH82" i="8"/>
  <c r="J67" i="9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P83" i="8" l="1"/>
  <c r="Q83" i="8"/>
  <c r="O83" i="8"/>
  <c r="J84" i="8"/>
  <c r="N84" i="8"/>
  <c r="M83" i="8"/>
  <c r="K83" i="8"/>
  <c r="L83" i="8"/>
  <c r="AG83" i="8" s="1"/>
  <c r="AH83" i="8"/>
  <c r="J68" i="9" s="1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L84" i="8" l="1"/>
  <c r="M84" i="8"/>
  <c r="K84" i="8"/>
  <c r="AG84" i="8" s="1"/>
  <c r="N85" i="8"/>
  <c r="J85" i="8"/>
  <c r="P84" i="8"/>
  <c r="Q84" i="8"/>
  <c r="O84" i="8"/>
  <c r="AH84" i="8"/>
  <c r="J69" i="9" s="1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M85" i="8" l="1"/>
  <c r="K85" i="8"/>
  <c r="L85" i="8"/>
  <c r="J86" i="8"/>
  <c r="N86" i="8"/>
  <c r="P85" i="8"/>
  <c r="Q85" i="8"/>
  <c r="O85" i="8"/>
  <c r="AH85" i="8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P86" i="8" l="1"/>
  <c r="Q86" i="8"/>
  <c r="O86" i="8"/>
  <c r="N87" i="8"/>
  <c r="J87" i="8"/>
  <c r="L86" i="8"/>
  <c r="K86" i="8"/>
  <c r="M86" i="8"/>
  <c r="AG85" i="8"/>
  <c r="AH86" i="8"/>
  <c r="J71" i="9" s="1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AH87" i="8"/>
  <c r="J72" i="9" s="1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G87" i="8" l="1"/>
  <c r="M88" i="8"/>
  <c r="K88" i="8"/>
  <c r="L88" i="8"/>
  <c r="J89" i="8"/>
  <c r="N89" i="8"/>
  <c r="P88" i="8"/>
  <c r="Q88" i="8"/>
  <c r="O88" i="8"/>
  <c r="AH88" i="8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J90" i="8" l="1"/>
  <c r="N90" i="8"/>
  <c r="P89" i="8"/>
  <c r="Q89" i="8"/>
  <c r="O89" i="8"/>
  <c r="M89" i="8"/>
  <c r="K89" i="8"/>
  <c r="L89" i="8"/>
  <c r="AH89" i="8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J91" i="8" l="1"/>
  <c r="N91" i="8"/>
  <c r="P90" i="8"/>
  <c r="O90" i="8"/>
  <c r="Q90" i="8"/>
  <c r="M90" i="8"/>
  <c r="K90" i="8"/>
  <c r="L90" i="8"/>
  <c r="AG89" i="8"/>
  <c r="AH90" i="8"/>
  <c r="J75" i="9" s="1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G90" i="8" l="1"/>
  <c r="P91" i="8"/>
  <c r="Q91" i="8"/>
  <c r="O91" i="8"/>
  <c r="J92" i="8"/>
  <c r="N92" i="8"/>
  <c r="AH92" i="8" s="1"/>
  <c r="J77" i="9" s="1"/>
  <c r="L91" i="8"/>
  <c r="K91" i="8"/>
  <c r="M91" i="8"/>
  <c r="AH91" i="8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P93" i="8" l="1"/>
  <c r="Q93" i="8"/>
  <c r="O93" i="8"/>
  <c r="K93" i="8"/>
  <c r="M93" i="8"/>
  <c r="L93" i="8"/>
  <c r="J94" i="8"/>
  <c r="N94" i="8"/>
  <c r="AG92" i="8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P94" i="8" l="1"/>
  <c r="Q94" i="8"/>
  <c r="O94" i="8"/>
  <c r="N95" i="8"/>
  <c r="J95" i="8"/>
  <c r="M94" i="8"/>
  <c r="K94" i="8"/>
  <c r="L94" i="8"/>
  <c r="AG93" i="8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L95" i="8" l="1"/>
  <c r="M95" i="8"/>
  <c r="K95" i="8"/>
  <c r="J96" i="8"/>
  <c r="N96" i="8"/>
  <c r="P95" i="8"/>
  <c r="Q95" i="8"/>
  <c r="O95" i="8"/>
  <c r="AG94" i="8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P96" i="8" l="1"/>
  <c r="Q96" i="8"/>
  <c r="O96" i="8"/>
  <c r="M96" i="8"/>
  <c r="L96" i="8"/>
  <c r="K96" i="8"/>
  <c r="N97" i="8"/>
  <c r="AH97" i="8" s="1"/>
  <c r="J82" i="9" s="1"/>
  <c r="J97" i="8"/>
  <c r="AH96" i="8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P97" i="8" l="1"/>
  <c r="Q97" i="8"/>
  <c r="O97" i="8"/>
  <c r="J98" i="8"/>
  <c r="N98" i="8"/>
  <c r="K97" i="8"/>
  <c r="AG97" i="8" s="1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J99" i="8" l="1"/>
  <c r="N99" i="8"/>
  <c r="AH99" i="8" s="1"/>
  <c r="J84" i="9" s="1"/>
  <c r="P98" i="8"/>
  <c r="Q98" i="8"/>
  <c r="O98" i="8"/>
  <c r="M98" i="8"/>
  <c r="K98" i="8"/>
  <c r="L98" i="8"/>
  <c r="AH98" i="8"/>
  <c r="J83" i="9" s="1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8" i="8" l="1"/>
  <c r="P99" i="8"/>
  <c r="Q99" i="8"/>
  <c r="O99" i="8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AG100" i="8" s="1"/>
  <c r="AH100" i="8"/>
  <c r="J85" i="9" s="1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J102" i="8" l="1"/>
  <c r="N102" i="8"/>
  <c r="P101" i="8"/>
  <c r="Q101" i="8"/>
  <c r="O101" i="8"/>
  <c r="L101" i="8"/>
  <c r="M101" i="8"/>
  <c r="K101" i="8"/>
  <c r="AH101" i="8"/>
  <c r="J86" i="9" s="1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G101" i="8" l="1"/>
  <c r="P102" i="8"/>
  <c r="Q102" i="8"/>
  <c r="O102" i="8"/>
  <c r="J103" i="8"/>
  <c r="N103" i="8"/>
  <c r="L102" i="8"/>
  <c r="M102" i="8"/>
  <c r="K102" i="8"/>
  <c r="AG102" i="8" s="1"/>
  <c r="AH102" i="8"/>
  <c r="J87" i="9" s="1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P103" i="8" l="1"/>
  <c r="Q103" i="8"/>
  <c r="O103" i="8"/>
  <c r="L103" i="8"/>
  <c r="M103" i="8"/>
  <c r="K103" i="8"/>
  <c r="J104" i="8"/>
  <c r="N104" i="8"/>
  <c r="AH104" i="8" s="1"/>
  <c r="J89" i="9" s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G103" i="8" l="1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K105" i="8" l="1"/>
  <c r="M105" i="8"/>
  <c r="L105" i="8"/>
  <c r="P105" i="8"/>
  <c r="O105" i="8"/>
  <c r="Q105" i="8"/>
  <c r="N106" i="8"/>
  <c r="J106" i="8"/>
  <c r="AG104" i="8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P106" i="8" l="1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<sst xmlns="http://schemas.openxmlformats.org/spreadsheetml/2006/main" count="988" uniqueCount="881">
  <si>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</si>
  <si>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</si>
  <si>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</si>
  <si>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</si>
  <si>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</si>
  <si>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</si>
  <si>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</si>
  <si>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</si>
  <si>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</si>
  <si>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</si>
  <si>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</si>
  <si>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</si>
  <si>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</si>
  <si>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</si>
  <si>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</si>
  <si>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</si>
  <si>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</si>
  <si>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</si>
  <si>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</si>
  <si>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</si>
  <si>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</si>
  <si>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</si>
  <si>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</si>
  <si>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</si>
  <si>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</si>
  <si>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</si>
  <si>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</si>
  <si>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</si>
  <si>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</si>
  <si>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</si>
  <si>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</si>
  <si>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</si>
  <si>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</si>
  <si>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</si>
  <si>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</si>
  <si>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</si>
  <si>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</si>
  <si>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</si>
  <si>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</si>
  <si>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</si>
  <si>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</si>
  <si>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</si>
  <si>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</si>
  <si>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</si>
  <si>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</si>
  <si>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</si>
  <si>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</si>
  <si>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</si>
  <si>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</si>
  <si>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</si>
  <si>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</si>
  <si>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</si>
  <si>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</si>
  <si>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</si>
  <si>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</si>
  <si>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</si>
  <si>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</si>
  <si>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</si>
  <si>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</si>
  <si>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</si>
  <si>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</si>
  <si>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</si>
  <si>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</si>
  <si>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</si>
  <si>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</si>
  <si>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</si>
  <si>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</si>
  <si>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</si>
  <si>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</si>
  <si>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</si>
  <si>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</si>
  <si>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</si>
  <si>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</si>
  <si>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</si>
  <si>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</si>
  <si>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</si>
  <si>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</si>
  <si>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</si>
  <si>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</si>
  <si>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</si>
  <si>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</si>
  <si>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</si>
  <si>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</si>
  <si>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</si>
  <si>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</si>
  <si>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</si>
  <si>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</si>
  <si>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</si>
  <si>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</si>
  <si>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</si>
  <si>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</si>
  <si>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</si>
  <si>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</si>
  <si>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</si>
  <si>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</si>
  <si>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</si>
  <si>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</si>
  <si>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</si>
  <si>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</si>
  <si>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</si>
  <si>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</si>
  <si>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</si>
  <si>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</si>
  <si>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</si>
  <si>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</si>
  <si>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</si>
  <si>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</si>
  <si>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</si>
  <si>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</si>
  <si>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</si>
  <si>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</si>
  <si>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</si>
  <si>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</si>
  <si>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</si>
  <si>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</si>
  <si>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</si>
  <si>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</si>
  <si>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</si>
  <si>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</si>
  <si>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</si>
  <si>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</si>
  <si>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</si>
  <si>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</si>
  <si>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</si>
  <si>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</si>
  <si>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</si>
  <si>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</si>
  <si>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</si>
  <si>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</si>
  <si>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</si>
  <si>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</si>
  <si>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</si>
  <si>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</si>
  <si>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</si>
  <si>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</si>
  <si>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</si>
  <si>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</si>
  <si>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</si>
  <si>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</si>
  <si>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</si>
  <si>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</si>
  <si>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</si>
  <si>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</si>
  <si>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</si>
  <si>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</si>
  <si>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</si>
  <si>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</si>
  <si>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</si>
  <si>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</si>
  <si>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</si>
  <si>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</si>
  <si>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</si>
  <si>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</si>
  <si>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</si>
  <si>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</si>
  <si>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</si>
  <si>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</si>
  <si>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</si>
  <si>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</si>
  <si>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</si>
  <si>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</si>
  <si>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</si>
  <si>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</si>
  <si>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</si>
  <si>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</si>
  <si>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</si>
  <si>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</si>
  <si>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</si>
  <si>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</si>
  <si>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</si>
  <si>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</si>
  <si>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</si>
  <si>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</si>
  <si>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</si>
  <si>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</si>
  <si>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</si>
  <si>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</si>
  <si>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</si>
  <si>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</si>
  <si>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</si>
  <si>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</si>
  <si>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</si>
  <si>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</si>
  <si>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</si>
  <si>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</si>
  <si>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</si>
  <si>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</si>
  <si>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</si>
  <si>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</si>
  <si>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</si>
  <si>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</si>
  <si>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</si>
  <si>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</si>
  <si>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</si>
  <si>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</si>
  <si>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</si>
  <si>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</si>
  <si>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</si>
  <si>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</si>
  <si>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</si>
  <si>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</si>
  <si>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</si>
  <si>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</si>
  <si>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</si>
  <si>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</si>
  <si>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</si>
  <si>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</si>
  <si>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</si>
  <si>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</si>
  <si>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</si>
  <si>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</si>
  <si>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</si>
  <si>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</si>
  <si>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</si>
  <si>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</si>
  <si>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</si>
  <si>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</si>
  <si>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</si>
  <si>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</si>
  <si>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</si>
  <si>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</si>
  <si>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</si>
  <si>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</si>
  <si>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</si>
  <si>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</si>
  <si>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</si>
  <si>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</si>
  <si>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</si>
  <si>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</si>
  <si>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</si>
  <si>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</si>
  <si>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</si>
  <si>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</si>
  <si>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</si>
  <si>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</si>
  <si>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</si>
  <si>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</si>
  <si>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</si>
  <si>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</si>
  <si>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</si>
  <si>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</si>
  <si>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</si>
  <si>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</si>
  <si>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</si>
  <si>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</si>
  <si>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</si>
  <si>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</si>
  <si>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</si>
  <si>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</si>
  <si>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</si>
  <si>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</si>
  <si>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</si>
  <si>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</si>
  <si>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</si>
  <si>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</si>
  <si>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</si>
  <si>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</si>
  <si>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</si>
  <si>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</si>
  <si>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</si>
  <si>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</si>
  <si>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</si>
  <si>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</si>
  <si>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</si>
  <si>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</si>
  <si>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</si>
  <si>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</si>
  <si>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</si>
  <si>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</si>
  <si>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</si>
  <si>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</si>
  <si>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</si>
  <si>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</si>
  <si>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</si>
  <si>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</si>
  <si>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</si>
  <si>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</si>
  <si>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</si>
  <si>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</si>
  <si>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</si>
  <si>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</si>
  <si>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</si>
  <si>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</si>
  <si>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</si>
  <si>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</si>
  <si>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</si>
  <si>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</si>
  <si>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</si>
  <si>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</si>
  <si>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</si>
  <si>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</si>
  <si>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</si>
  <si>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</si>
  <si>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</si>
  <si>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</si>
  <si>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</si>
  <si>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</si>
  <si>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</si>
  <si>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</si>
  <si>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</si>
  <si>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</si>
  <si>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</si>
  <si>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</si>
  <si>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</si>
  <si>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</si>
  <si>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</si>
  <si>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</si>
  <si>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</si>
  <si>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</si>
  <si>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</si>
  <si>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</si>
  <si>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</si>
  <si>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</si>
  <si>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</si>
  <si>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</si>
  <si>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</si>
  <si>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</si>
  <si>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</si>
  <si>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</si>
  <si>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</si>
  <si>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</si>
  <si>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</si>
  <si>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</si>
  <si>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</si>
  <si>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</si>
  <si>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</si>
  <si>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</si>
  <si>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</si>
  <si>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</si>
  <si>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</si>
  <si>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</si>
  <si>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</si>
  <si>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</si>
  <si>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</si>
  <si>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</si>
  <si>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</si>
  <si>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</si>
  <si>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</si>
  <si>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</si>
  <si>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</si>
  <si>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</si>
  <si>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</si>
  <si>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</si>
  <si>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</si>
  <si>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</si>
  <si>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</si>
  <si>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</si>
  <si>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</si>
  <si>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</si>
  <si>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</si>
  <si>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</si>
  <si>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</si>
  <si>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</si>
  <si>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</si>
  <si>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</si>
  <si>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</si>
  <si>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</si>
  <si>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</si>
  <si>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</si>
  <si>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</si>
  <si>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</si>
  <si>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</si>
  <si>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</si>
  <si>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</si>
  <si>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</si>
  <si>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</si>
  <si>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</si>
  <si>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</si>
  <si>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</si>
  <si>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</si>
  <si>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</si>
  <si>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</si>
  <si>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</si>
  <si>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</si>
  <si>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</si>
  <si>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</si>
  <si>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</si>
  <si>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</si>
  <si>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</si>
  <si>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</si>
  <si>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</si>
  <si>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</si>
  <si>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</si>
  <si>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</si>
  <si>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</si>
  <si>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</si>
  <si>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</si>
  <si>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</si>
  <si>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</si>
  <si>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</si>
  <si>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</si>
  <si>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</si>
  <si>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</si>
  <si>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</si>
  <si>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</si>
  <si>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</si>
  <si>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</si>
  <si>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</si>
  <si>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</si>
  <si>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</si>
  <si>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</si>
  <si>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</si>
  <si>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</si>
  <si>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</si>
  <si>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</si>
  <si>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</si>
  <si>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</si>
  <si>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</si>
  <si>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</si>
  <si>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</si>
  <si>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</si>
  <si>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</si>
  <si>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</si>
  <si>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</si>
  <si>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</si>
  <si>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</si>
  <si>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</si>
  <si>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</si>
  <si>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</si>
  <si>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</si>
  <si>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</si>
  <si>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</si>
  <si>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</si>
  <si>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</si>
  <si>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</si>
  <si>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</si>
  <si>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</si>
  <si>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</si>
  <si>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</si>
  <si>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</si>
  <si>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</si>
  <si>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</si>
  <si>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</si>
  <si>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</si>
  <si>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</si>
  <si>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</si>
  <si>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</si>
  <si>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</si>
  <si>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</si>
  <si>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</si>
  <si>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</si>
  <si>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</si>
  <si>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</si>
  <si>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</si>
  <si>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</si>
  <si>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</si>
  <si>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</si>
  <si>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</si>
  <si>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</si>
  <si>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</si>
  <si>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</si>
  <si>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</si>
  <si>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</si>
  <si>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</si>
  <si>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</si>
  <si>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</si>
  <si>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</si>
  <si>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</si>
  <si>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</si>
  <si>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</si>
  <si>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</si>
  <si>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</si>
  <si>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</si>
  <si>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</si>
  <si>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</si>
  <si>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</si>
  <si>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</si>
  <si>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</si>
  <si>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</si>
  <si>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</si>
  <si>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</si>
  <si>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</si>
  <si>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</si>
  <si>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</si>
  <si>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</si>
  <si>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</si>
  <si>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</si>
  <si>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</si>
  <si>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</si>
  <si>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</si>
  <si>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</si>
  <si>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</si>
  <si>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</si>
  <si>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</si>
  <si>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</si>
  <si>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</si>
  <si>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</si>
  <si>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</si>
  <si>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</si>
  <si>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</si>
  <si>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</si>
  <si>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</si>
  <si>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</si>
  <si>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</si>
  <si>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</si>
  <si>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</si>
  <si>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</si>
  <si>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</si>
  <si>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</si>
  <si>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</si>
  <si>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</si>
  <si>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</si>
  <si>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</si>
  <si>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</si>
  <si>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</si>
  <si>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</si>
  <si>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</si>
  <si>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</si>
  <si>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</si>
  <si>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</si>
  <si>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</si>
  <si>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</si>
  <si>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</si>
  <si>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</si>
  <si>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</si>
  <si>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</si>
  <si>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</si>
  <si>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</si>
  <si>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</si>
  <si>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</si>
  <si>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</si>
  <si>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</si>
  <si>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</si>
  <si>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</si>
  <si>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</si>
  <si>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</si>
  <si>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</si>
  <si>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</si>
  <si>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</si>
  <si>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</si>
  <si>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</si>
  <si>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</si>
  <si>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</si>
  <si>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</si>
  <si>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</si>
  <si>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</si>
  <si>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</si>
  <si>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</si>
  <si>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</si>
  <si>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</si>
  <si>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</si>
  <si>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</si>
  <si>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</si>
  <si>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</si>
  <si>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</si>
  <si>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</si>
  <si>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</si>
  <si>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</si>
  <si>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</si>
  <si>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</si>
  <si>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</si>
  <si>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</si>
  <si>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</si>
  <si>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</si>
  <si>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</si>
  <si>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</si>
  <si>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</si>
  <si>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</si>
  <si>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</si>
  <si>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</si>
  <si>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</si>
  <si>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</si>
  <si>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</si>
  <si>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</si>
  <si>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</si>
  <si>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</si>
  <si>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</si>
  <si>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</si>
  <si>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</si>
  <si>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</si>
  <si>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</si>
  <si>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</si>
  <si>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</si>
  <si>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</si>
  <si>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</si>
  <si>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</si>
  <si>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</si>
  <si>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</si>
  <si>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</si>
  <si>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</si>
  <si>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</si>
  <si>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</si>
  <si>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</si>
  <si>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</si>
  <si>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</si>
  <si>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</si>
  <si>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</si>
  <si>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</si>
  <si>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</si>
  <si>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</si>
  <si>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</si>
  <si>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</si>
  <si>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</si>
  <si>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</si>
  <si>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</si>
  <si>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</si>
  <si>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</si>
  <si>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</si>
  <si>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</si>
  <si>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</si>
  <si>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</si>
  <si>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</si>
  <si>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</si>
  <si>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</si>
  <si>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</si>
  <si>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</si>
  <si>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</si>
  <si>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</si>
  <si>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</si>
  <si>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</si>
  <si>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</si>
  <si>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</si>
  <si>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</si>
  <si>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</si>
  <si>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</si>
  <si>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</si>
  <si>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</si>
  <si>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</si>
  <si>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</si>
  <si>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</si>
  <si>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</si>
  <si>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</si>
  <si>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</si>
  <si>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</si>
  <si>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</si>
  <si>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</si>
  <si>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</si>
  <si>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</si>
  <si>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</si>
  <si>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</si>
  <si>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</si>
  <si>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</si>
  <si>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</si>
  <si>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</si>
  <si>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</si>
  <si>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</si>
  <si>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</si>
  <si>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</si>
  <si>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</si>
  <si>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</si>
  <si>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</si>
  <si>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</si>
  <si>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</si>
  <si>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</si>
  <si>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</si>
  <si>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</si>
  <si>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</si>
  <si>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</si>
  <si>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</si>
  <si>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</si>
  <si>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</si>
  <si>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</si>
  <si>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</si>
  <si>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</si>
  <si>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</si>
  <si>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</si>
  <si>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</si>
  <si>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</si>
  <si>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</si>
  <si>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</si>
  <si>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</si>
  <si>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</si>
  <si>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</si>
  <si>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</si>
  <si>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</si>
  <si>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</si>
  <si>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</si>
  <si>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</si>
  <si>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</si>
  <si>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</si>
  <si>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</si>
  <si>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</si>
  <si>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</si>
  <si>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</si>
  <si>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</si>
  <si>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</si>
  <si>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</si>
  <si>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</si>
  <si>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</si>
  <si>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</si>
  <si>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</si>
  <si>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</si>
  <si>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</si>
  <si>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</si>
  <si>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</si>
  <si>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</si>
  <si>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</si>
  <si>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</si>
  <si>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</si>
  <si>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</si>
  <si>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</si>
  <si>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</si>
  <si>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</si>
  <si>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</si>
  <si>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</si>
  <si>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</si>
  <si>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</si>
  <si>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</si>
  <si>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</si>
  <si>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</si>
  <si>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</si>
  <si>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</si>
  <si>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</si>
  <si>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</si>
  <si>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</si>
  <si>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</si>
  <si>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</si>
  <si>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</si>
  <si>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</si>
  <si>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</si>
  <si>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</si>
  <si>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</si>
  <si>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</si>
  <si>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</si>
  <si>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</si>
  <si>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</si>
  <si>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</si>
  <si>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</si>
  <si>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</si>
  <si>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</si>
  <si>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</si>
  <si>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</si>
  <si>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</si>
  <si>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</si>
  <si>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</si>
  <si>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</si>
  <si>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</si>
  <si>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</si>
  <si>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</si>
  <si>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</si>
  <si>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</si>
  <si>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</si>
  <si>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</si>
  <si>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</si>
  <si>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</si>
  <si>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</si>
  <si>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</si>
  <si>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</si>
  <si>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</si>
  <si>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</si>
  <si>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</si>
  <si>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</si>
  <si>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</si>
  <si>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</si>
  <si>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</si>
  <si>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</si>
  <si>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</si>
  <si>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</si>
  <si>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</si>
  <si>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</si>
  <si>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</si>
  <si>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</si>
  <si>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</si>
  <si>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</si>
  <si>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</si>
  <si>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</si>
  <si>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</si>
  <si>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</si>
  <si>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</si>
  <si>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</si>
  <si>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</si>
  <si>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</si>
  <si>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</si>
  <si>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</si>
  <si>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</si>
  <si>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</si>
  <si>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</si>
  <si>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</si>
  <si>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</si>
  <si>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</si>
  <si>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</si>
  <si>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</si>
  <si>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</si>
  <si>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</si>
  <si>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</si>
  <si>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</si>
  <si>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</si>
  <si>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</si>
  <si>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</si>
  <si>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</si>
  <si>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</si>
  <si>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</si>
  <si>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</si>
  <si>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</si>
  <si>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</si>
  <si>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</si>
  <si>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</si>
  <si>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</si>
  <si>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</si>
  <si>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</si>
  <si>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</si>
  <si>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</si>
  <si>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</si>
  <si>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</si>
  <si>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</si>
  <si>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</si>
  <si>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</si>
  <si>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</si>
  <si>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</si>
  <si>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</si>
  <si>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</si>
  <si>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</si>
  <si>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</si>
  <si>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</si>
  <si>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</si>
  <si>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</si>
  <si>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</si>
  <si>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</si>
  <si>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</si>
  <si>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</si>
  <si>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</si>
  <si>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</si>
  <si>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</si>
  <si>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499084 神戸親和大</t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</si>
  <si>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</si>
  <si>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</si>
  <si>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 xml:space="preserve">280826 T&amp;F.netKOBE </t>
  </si>
  <si>
    <t>286931 T&amp;F.netKOBE</t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</si>
  <si>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</si>
  <si>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</si>
  <si>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286933 Frontier athlete club　　</t>
    <phoneticPr fontId="3"/>
  </si>
  <si>
    <t>286934 有野台NAC</t>
    <phoneticPr fontId="3"/>
  </si>
  <si>
    <t>286935 明石JRC</t>
    <phoneticPr fontId="3"/>
  </si>
  <si>
    <t>286936 美賀多台陸上</t>
    <rPh sb="7" eb="11">
      <t>ミカタダイ</t>
    </rPh>
    <rPh sb="11" eb="13">
      <t>リクジョウ</t>
    </rPh>
    <phoneticPr fontId="1"/>
  </si>
  <si>
    <t>286937 淡路陸上教室</t>
    <phoneticPr fontId="3"/>
  </si>
  <si>
    <t>286938 三木JrRC</t>
    <rPh sb="7" eb="9">
      <t>ミキ</t>
    </rPh>
    <phoneticPr fontId="2"/>
  </si>
  <si>
    <t>286939 TRINITY.AC</t>
    <phoneticPr fontId="3"/>
  </si>
  <si>
    <t>286940 はすいけ陸上クラブ</t>
    <phoneticPr fontId="3"/>
  </si>
  <si>
    <t>286941 A&amp;C KOBE</t>
    <phoneticPr fontId="3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</si>
  <si>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</si>
  <si>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</si>
  <si>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280849 ｱﾚｯｸｽRC</t>
    <phoneticPr fontId="3"/>
  </si>
  <si>
    <t>280810 神戸市教員クラブ</t>
  </si>
  <si>
    <t>280811 神戸市高体連クラブ</t>
  </si>
  <si>
    <t>280812 ノーリツ</t>
  </si>
  <si>
    <t>280813 明石大橋ＡＣ</t>
  </si>
  <si>
    <t xml:space="preserve">280814 神戸TFC </t>
  </si>
  <si>
    <t xml:space="preserve">280828 HYOGO TFC </t>
  </si>
  <si>
    <t xml:space="preserve">280835 ReRun Running Club </t>
  </si>
  <si>
    <t>280841 神戸えーしー　</t>
  </si>
  <si>
    <t>280848 Frontier athlete club　　</t>
  </si>
  <si>
    <t>280850 UNDER TWO MINUTES　</t>
  </si>
  <si>
    <t xml:space="preserve">280851 GRAND STONE  </t>
  </si>
  <si>
    <t>280852 Mix Up KOBE　</t>
  </si>
  <si>
    <t>280853 DREAM</t>
  </si>
  <si>
    <t>280854 神戸デジタル・ラボ</t>
  </si>
  <si>
    <t>280855 会下山レーシングクラブ</t>
  </si>
  <si>
    <t>280857 RUN JOURNEY</t>
  </si>
  <si>
    <t>280858 Star Running Club</t>
  </si>
  <si>
    <t>280827 Sparkle Run</t>
    <phoneticPr fontId="3"/>
  </si>
  <si>
    <t xml:space="preserve">280834 KOBE ATHLETE CLUB </t>
    <phoneticPr fontId="3"/>
  </si>
  <si>
    <t>280801 三菱重工神戸</t>
    <phoneticPr fontId="3"/>
  </si>
  <si>
    <t>280802 鈴蘭台ＡＣ</t>
    <phoneticPr fontId="3"/>
  </si>
  <si>
    <t>280804 兵庫県警</t>
    <phoneticPr fontId="3"/>
  </si>
  <si>
    <t>280805 神戸ＰＩＪＣ</t>
    <phoneticPr fontId="3"/>
  </si>
  <si>
    <t>280807 兵庫マスターズ</t>
    <phoneticPr fontId="3"/>
  </si>
  <si>
    <t>280809 凌霜ＡＣ</t>
    <phoneticPr fontId="3"/>
  </si>
  <si>
    <t>280815 ﾕﾆﾊﾞｰｽﾎﾟｰﾂｸﾗﾌﾞ</t>
    <phoneticPr fontId="3"/>
  </si>
  <si>
    <t>280821 阪急電鉄陸上部</t>
    <phoneticPr fontId="3"/>
  </si>
  <si>
    <t>280822 Bacchus</t>
    <phoneticPr fontId="3"/>
  </si>
  <si>
    <t>280829 NAC</t>
    <phoneticPr fontId="3"/>
  </si>
  <si>
    <t>280830 神戸市消防局</t>
    <phoneticPr fontId="3"/>
  </si>
  <si>
    <t>280831 シスメックス</t>
    <phoneticPr fontId="3"/>
  </si>
  <si>
    <t>280832 TIC valley</t>
    <phoneticPr fontId="3"/>
  </si>
  <si>
    <t>280838 コンドーテック陸上部　</t>
    <phoneticPr fontId="3"/>
  </si>
  <si>
    <t>280841 神戸えーしー　</t>
    <phoneticPr fontId="3"/>
  </si>
  <si>
    <t>280844 絆ランニングクラブ　</t>
    <phoneticPr fontId="3"/>
  </si>
  <si>
    <t>280845 神大かけっこ</t>
    <phoneticPr fontId="3"/>
  </si>
  <si>
    <t>280846 コマネチランニングクラブ　</t>
    <phoneticPr fontId="3"/>
  </si>
  <si>
    <t>287005 神戸市立有瀬小学校</t>
    <phoneticPr fontId="3"/>
  </si>
  <si>
    <t>280847 チーム壁　</t>
    <phoneticPr fontId="3"/>
  </si>
  <si>
    <t>280856 相支走愛</t>
    <phoneticPr fontId="3"/>
  </si>
  <si>
    <t>287004 会下山ﾚｰｼﾝｸﾞｸﾗﾌﾞ</t>
    <phoneticPr fontId="3"/>
  </si>
  <si>
    <t>280221 KOBE ALL FREE</t>
    <phoneticPr fontId="3"/>
  </si>
  <si>
    <t>2024 神戸市長距離記録会申込用紙（印刷・提出用）</t>
    <rPh sb="5" eb="7">
      <t>コウベ</t>
    </rPh>
    <rPh sb="7" eb="8">
      <t>シ</t>
    </rPh>
    <rPh sb="8" eb="11">
      <t>チョウキョリ</t>
    </rPh>
    <rPh sb="11" eb="13">
      <t>キロク</t>
    </rPh>
    <rPh sb="13" eb="14">
      <t>カイ</t>
    </rPh>
    <rPh sb="14" eb="16">
      <t>モウシコミ</t>
    </rPh>
    <rPh sb="16" eb="18">
      <t>ヨウシ</t>
    </rPh>
    <rPh sb="19" eb="21">
      <t>インサツ</t>
    </rPh>
    <rPh sb="22" eb="24">
      <t>テイシュツ</t>
    </rPh>
    <rPh sb="24" eb="25">
      <t>ヨウ</t>
    </rPh>
    <phoneticPr fontId="3"/>
  </si>
  <si>
    <t>2024 長距離記録会専用　申込ファイル</t>
    <rPh sb="5" eb="8">
      <t>チョウキョリ</t>
    </rPh>
    <rPh sb="8" eb="11">
      <t>キロクカイ</t>
    </rPh>
    <rPh sb="11" eb="13">
      <t>センヨウ</t>
    </rPh>
    <rPh sb="14" eb="16">
      <t>モウシコミ</t>
    </rPh>
    <phoneticPr fontId="3"/>
  </si>
  <si>
    <t>286312 港島学園</t>
    <rPh sb="9" eb="11">
      <t>ガクエン</t>
    </rPh>
    <phoneticPr fontId="2"/>
  </si>
  <si>
    <t>280859 森野AC</t>
    <phoneticPr fontId="3"/>
  </si>
  <si>
    <t>280860 新日本住設G</t>
    <rPh sb="7" eb="12">
      <t>シンニホンジュウセツ</t>
    </rPh>
    <phoneticPr fontId="3"/>
  </si>
  <si>
    <t>287006 しんしんｽﾎﾟｰﾂ･KOBE</t>
    <phoneticPr fontId="3"/>
  </si>
  <si>
    <t>492240 神戸薬科大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</si>
</sst>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780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770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771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751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767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774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775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776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B5" sqref="B5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737</v>
      </c>
      <c r="C1" s="35" t="s">
        <v>718</v>
      </c>
      <c r="D1" s="35" t="s">
        <v>719</v>
      </c>
      <c r="E1" s="35" t="s">
        <v>720</v>
      </c>
      <c r="F1" s="35" t="s">
        <v>721</v>
      </c>
      <c r="G1" s="35" t="s">
        <v>722</v>
      </c>
      <c r="H1" s="35" t="s">
        <v>723</v>
      </c>
      <c r="I1" s="35" t="s">
        <v>724</v>
      </c>
      <c r="J1" s="35" t="s">
        <v>725</v>
      </c>
      <c r="K1" s="35" t="s">
        <v>762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729</v>
      </c>
    </row>
    <row r="2" spans="1:1" x14ac:dyDescent="0.4">
      <c r="A2" t="s">
        <v>730</v>
      </c>
    </row>
    <row r="4" spans="1:1" x14ac:dyDescent="0.4">
      <c r="A4" s="34" t="s">
        <v>733</v>
      </c>
    </row>
    <row r="5" spans="1:1" x14ac:dyDescent="0.4">
      <c r="A5" s="51" t="s">
        <v>727</v>
      </c>
    </row>
    <row r="6" spans="1:1" x14ac:dyDescent="0.4">
      <c r="A6" t="s">
        <v>728</v>
      </c>
    </row>
    <row r="7" spans="1:1" x14ac:dyDescent="0.4">
      <c r="A7" t="s">
        <v>768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9"/>
  <sheetViews>
    <sheetView showGridLines="0" view="pageBreakPreview" topLeftCell="B1" zoomScaleNormal="100" zoomScaleSheetLayoutView="100" workbookViewId="0">
      <selection activeCell="E11" sqref="E11:G1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4" t="s">
        <v>769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Q1" s="24"/>
      <c r="R1" s="24"/>
      <c r="S1" s="24"/>
      <c r="T1" s="24"/>
      <c r="U1" s="24"/>
    </row>
    <row r="2" spans="2:26" ht="25.5" customHeight="1" x14ac:dyDescent="0.4">
      <c r="B2" s="147" t="s">
        <v>772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24"/>
      <c r="R2" s="24"/>
      <c r="S2" s="24"/>
      <c r="T2" s="24"/>
      <c r="U2" s="24"/>
    </row>
    <row r="3" spans="2:26" ht="25.5" customHeight="1" thickBot="1" x14ac:dyDescent="0.45">
      <c r="B3" s="150" t="s">
        <v>750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738</v>
      </c>
      <c r="D7" s="1"/>
      <c r="K7" s="1"/>
      <c r="L7" s="1"/>
      <c r="M7" s="1"/>
      <c r="N7" s="1"/>
      <c r="O7" s="42"/>
    </row>
    <row r="8" spans="2:26" x14ac:dyDescent="0.4">
      <c r="B8" s="43" t="s">
        <v>739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53" t="s">
        <v>1</v>
      </c>
      <c r="C11" s="154"/>
      <c r="D11" s="155"/>
      <c r="E11" s="162"/>
      <c r="F11" s="162"/>
      <c r="G11" s="163"/>
      <c r="J11" s="47"/>
      <c r="K11" s="176" t="s">
        <v>212</v>
      </c>
      <c r="L11" s="176"/>
      <c r="M11" s="176" t="s">
        <v>208</v>
      </c>
      <c r="N11" s="177"/>
    </row>
    <row r="12" spans="2:26" x14ac:dyDescent="0.4">
      <c r="B12" s="156" t="s">
        <v>207</v>
      </c>
      <c r="C12" s="157"/>
      <c r="D12" s="158"/>
      <c r="E12" s="138"/>
      <c r="F12" s="138"/>
      <c r="G12" s="139"/>
      <c r="J12" s="48">
        <v>1</v>
      </c>
      <c r="K12" s="171"/>
      <c r="L12" s="171"/>
      <c r="M12" s="171"/>
      <c r="N12" s="172"/>
    </row>
    <row r="13" spans="2:26" x14ac:dyDescent="0.4">
      <c r="B13" s="156" t="s">
        <v>209</v>
      </c>
      <c r="C13" s="157"/>
      <c r="D13" s="158"/>
      <c r="E13" s="138"/>
      <c r="F13" s="138"/>
      <c r="G13" s="139"/>
      <c r="J13" s="48">
        <v>2</v>
      </c>
      <c r="K13" s="171"/>
      <c r="L13" s="171"/>
      <c r="M13" s="171"/>
      <c r="N13" s="172"/>
    </row>
    <row r="14" spans="2:26" ht="20.25" thickBot="1" x14ac:dyDescent="0.45">
      <c r="B14" s="159" t="s">
        <v>2</v>
      </c>
      <c r="C14" s="160"/>
      <c r="D14" s="161"/>
      <c r="E14" s="140"/>
      <c r="F14" s="140"/>
      <c r="G14" s="141"/>
      <c r="J14" s="48">
        <v>3</v>
      </c>
      <c r="K14" s="171"/>
      <c r="L14" s="171"/>
      <c r="M14" s="171"/>
      <c r="N14" s="172"/>
    </row>
    <row r="15" spans="2:26" ht="20.25" thickBot="1" x14ac:dyDescent="0.45">
      <c r="B15" s="23"/>
      <c r="J15" s="49">
        <v>4</v>
      </c>
      <c r="K15" s="173"/>
      <c r="L15" s="173"/>
      <c r="M15" s="173"/>
      <c r="N15" s="174"/>
      <c r="X15" s="65" t="s">
        <v>742</v>
      </c>
      <c r="Y15" s="134" t="s">
        <v>743</v>
      </c>
      <c r="Z15" s="63"/>
    </row>
    <row r="16" spans="2:26" ht="20.25" thickBot="1" x14ac:dyDescent="0.45">
      <c r="B16" s="3" t="s">
        <v>765</v>
      </c>
      <c r="J16" s="3" t="s">
        <v>766</v>
      </c>
      <c r="X16" s="66" t="s">
        <v>740</v>
      </c>
      <c r="Y16" s="1" t="s">
        <v>741</v>
      </c>
      <c r="Z16" s="64">
        <v>9</v>
      </c>
    </row>
    <row r="17" spans="1:26" ht="19.5" customHeight="1" x14ac:dyDescent="0.4">
      <c r="B17" s="167" t="s">
        <v>218</v>
      </c>
      <c r="C17" s="175" t="s">
        <v>212</v>
      </c>
      <c r="D17" s="175"/>
      <c r="E17" s="175" t="s">
        <v>213</v>
      </c>
      <c r="F17" s="175"/>
      <c r="G17" s="169" t="s">
        <v>217</v>
      </c>
      <c r="J17" s="164" t="s">
        <v>218</v>
      </c>
      <c r="K17" s="166" t="s">
        <v>212</v>
      </c>
      <c r="L17" s="166"/>
      <c r="M17" s="166" t="s">
        <v>213</v>
      </c>
      <c r="N17" s="166"/>
      <c r="O17" s="142" t="s">
        <v>217</v>
      </c>
      <c r="R17" s="1" t="s">
        <v>700</v>
      </c>
      <c r="T17" s="1" t="s">
        <v>703</v>
      </c>
      <c r="X17" s="66" t="s">
        <v>223</v>
      </c>
      <c r="Y17" s="1" t="s">
        <v>682</v>
      </c>
      <c r="Z17" s="64">
        <v>9</v>
      </c>
    </row>
    <row r="18" spans="1:26" x14ac:dyDescent="0.4">
      <c r="B18" s="168"/>
      <c r="C18" s="26" t="s">
        <v>211</v>
      </c>
      <c r="D18" s="26" t="s">
        <v>210</v>
      </c>
      <c r="E18" s="26" t="s">
        <v>214</v>
      </c>
      <c r="F18" s="26" t="s">
        <v>215</v>
      </c>
      <c r="G18" s="170"/>
      <c r="J18" s="165"/>
      <c r="K18" s="25" t="s">
        <v>211</v>
      </c>
      <c r="L18" s="25" t="s">
        <v>210</v>
      </c>
      <c r="M18" s="25" t="s">
        <v>214</v>
      </c>
      <c r="N18" s="25" t="s">
        <v>215</v>
      </c>
      <c r="O18" s="143"/>
      <c r="R18" s="1" t="s">
        <v>702</v>
      </c>
      <c r="S18" s="1" t="s">
        <v>701</v>
      </c>
      <c r="T18" s="1" t="s">
        <v>702</v>
      </c>
      <c r="U18" s="1" t="s">
        <v>701</v>
      </c>
      <c r="X18" s="66" t="s">
        <v>851</v>
      </c>
      <c r="Y18" s="1" t="s">
        <v>783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852</v>
      </c>
      <c r="Y19" s="1" t="s">
        <v>784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853</v>
      </c>
      <c r="Y20" s="1" t="s">
        <v>785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854</v>
      </c>
      <c r="Y21" s="1" t="s">
        <v>786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855</v>
      </c>
      <c r="Y22" s="1" t="s">
        <v>787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856</v>
      </c>
      <c r="Y23" s="1" t="s">
        <v>788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832</v>
      </c>
      <c r="Y24" s="1" t="s">
        <v>789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833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834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835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836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857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858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859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816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849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837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860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861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862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863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326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850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838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864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865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866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867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868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870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840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841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842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843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844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845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846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871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847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848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224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225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226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227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228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229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230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231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232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233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234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235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236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237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238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239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240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241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242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243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244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245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246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247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248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249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250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251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252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253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254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255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256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257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258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259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260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261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262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263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264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265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266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267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268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269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270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271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272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273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274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275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276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277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278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279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280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281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282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283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284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285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286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287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288</v>
      </c>
    </row>
    <row r="123" spans="2:24" x14ac:dyDescent="0.4">
      <c r="X123" s="66" t="s">
        <v>289</v>
      </c>
    </row>
    <row r="124" spans="2:24" x14ac:dyDescent="0.4">
      <c r="X124" s="66" t="s">
        <v>290</v>
      </c>
    </row>
    <row r="125" spans="2:24" x14ac:dyDescent="0.4">
      <c r="X125" s="66" t="s">
        <v>291</v>
      </c>
    </row>
    <row r="126" spans="2:24" x14ac:dyDescent="0.4">
      <c r="X126" s="66" t="s">
        <v>292</v>
      </c>
    </row>
    <row r="127" spans="2:24" x14ac:dyDescent="0.4">
      <c r="X127" s="66" t="s">
        <v>293</v>
      </c>
    </row>
    <row r="128" spans="2:24" x14ac:dyDescent="0.4">
      <c r="X128" s="66" t="s">
        <v>294</v>
      </c>
    </row>
    <row r="129" spans="24:24" x14ac:dyDescent="0.4">
      <c r="X129" s="66" t="s">
        <v>295</v>
      </c>
    </row>
    <row r="130" spans="24:24" x14ac:dyDescent="0.4">
      <c r="X130" s="66" t="s">
        <v>296</v>
      </c>
    </row>
    <row r="131" spans="24:24" x14ac:dyDescent="0.4">
      <c r="X131" s="66" t="s">
        <v>297</v>
      </c>
    </row>
    <row r="132" spans="24:24" x14ac:dyDescent="0.4">
      <c r="X132" s="66" t="s">
        <v>298</v>
      </c>
    </row>
    <row r="133" spans="24:24" x14ac:dyDescent="0.4">
      <c r="X133" s="66" t="s">
        <v>299</v>
      </c>
    </row>
    <row r="134" spans="24:24" x14ac:dyDescent="0.4">
      <c r="X134" s="66" t="s">
        <v>300</v>
      </c>
    </row>
    <row r="135" spans="24:24" x14ac:dyDescent="0.4">
      <c r="X135" s="66" t="s">
        <v>301</v>
      </c>
    </row>
    <row r="136" spans="24:24" x14ac:dyDescent="0.4">
      <c r="X136" s="66" t="s">
        <v>302</v>
      </c>
    </row>
    <row r="137" spans="24:24" x14ac:dyDescent="0.4">
      <c r="X137" s="66" t="s">
        <v>303</v>
      </c>
    </row>
    <row r="138" spans="24:24" x14ac:dyDescent="0.4">
      <c r="X138" s="66" t="s">
        <v>304</v>
      </c>
    </row>
    <row r="139" spans="24:24" x14ac:dyDescent="0.4">
      <c r="X139" s="66" t="s">
        <v>305</v>
      </c>
    </row>
    <row r="140" spans="24:24" x14ac:dyDescent="0.4">
      <c r="X140" s="66" t="s">
        <v>306</v>
      </c>
    </row>
    <row r="141" spans="24:24" x14ac:dyDescent="0.4">
      <c r="X141" s="66" t="s">
        <v>307</v>
      </c>
    </row>
    <row r="142" spans="24:24" x14ac:dyDescent="0.4">
      <c r="X142" s="66" t="s">
        <v>308</v>
      </c>
    </row>
    <row r="143" spans="24:24" x14ac:dyDescent="0.4">
      <c r="X143" s="66" t="s">
        <v>309</v>
      </c>
    </row>
    <row r="144" spans="24:24" x14ac:dyDescent="0.4">
      <c r="X144" s="66" t="s">
        <v>310</v>
      </c>
    </row>
    <row r="145" spans="24:24" x14ac:dyDescent="0.4">
      <c r="X145" s="66" t="s">
        <v>311</v>
      </c>
    </row>
    <row r="146" spans="24:24" x14ac:dyDescent="0.4">
      <c r="X146" s="66" t="s">
        <v>312</v>
      </c>
    </row>
    <row r="147" spans="24:24" x14ac:dyDescent="0.4">
      <c r="X147" s="66" t="s">
        <v>313</v>
      </c>
    </row>
    <row r="148" spans="24:24" x14ac:dyDescent="0.4">
      <c r="X148" s="66" t="s">
        <v>314</v>
      </c>
    </row>
    <row r="149" spans="24:24" x14ac:dyDescent="0.4">
      <c r="X149" s="66" t="s">
        <v>315</v>
      </c>
    </row>
    <row r="150" spans="24:24" x14ac:dyDescent="0.4">
      <c r="X150" s="66" t="s">
        <v>316</v>
      </c>
    </row>
    <row r="151" spans="24:24" x14ac:dyDescent="0.4">
      <c r="X151" s="66" t="s">
        <v>317</v>
      </c>
    </row>
    <row r="152" spans="24:24" x14ac:dyDescent="0.4">
      <c r="X152" s="66" t="s">
        <v>318</v>
      </c>
    </row>
    <row r="153" spans="24:24" x14ac:dyDescent="0.4">
      <c r="X153" s="66" t="s">
        <v>319</v>
      </c>
    </row>
    <row r="154" spans="24:24" x14ac:dyDescent="0.4">
      <c r="X154" s="66" t="s">
        <v>873</v>
      </c>
    </row>
    <row r="155" spans="24:24" x14ac:dyDescent="0.4">
      <c r="X155" s="66" t="s">
        <v>320</v>
      </c>
    </row>
    <row r="156" spans="24:24" x14ac:dyDescent="0.4">
      <c r="X156" s="66" t="s">
        <v>321</v>
      </c>
    </row>
    <row r="157" spans="24:24" x14ac:dyDescent="0.4">
      <c r="X157" s="66" t="s">
        <v>322</v>
      </c>
    </row>
    <row r="158" spans="24:24" x14ac:dyDescent="0.4">
      <c r="X158" s="66" t="s">
        <v>323</v>
      </c>
    </row>
    <row r="159" spans="24:24" x14ac:dyDescent="0.4">
      <c r="X159" s="66" t="s">
        <v>324</v>
      </c>
    </row>
    <row r="160" spans="24:24" x14ac:dyDescent="0.4">
      <c r="X160" s="66" t="s">
        <v>325</v>
      </c>
    </row>
    <row r="161" spans="24:24" x14ac:dyDescent="0.4">
      <c r="X161" s="66" t="s">
        <v>829</v>
      </c>
    </row>
    <row r="162" spans="24:24" x14ac:dyDescent="0.4">
      <c r="X162" s="66" t="s">
        <v>830</v>
      </c>
    </row>
    <row r="163" spans="24:24" x14ac:dyDescent="0.4">
      <c r="X163" s="66" t="s">
        <v>831</v>
      </c>
    </row>
    <row r="164" spans="24:24" x14ac:dyDescent="0.4">
      <c r="X164" s="66" t="s">
        <v>877</v>
      </c>
    </row>
    <row r="165" spans="24:24" x14ac:dyDescent="0.4">
      <c r="X165" s="66" t="s">
        <v>878</v>
      </c>
    </row>
    <row r="166" spans="24:24" x14ac:dyDescent="0.4">
      <c r="X166" s="66"/>
    </row>
    <row r="167" spans="24:24" x14ac:dyDescent="0.4">
      <c r="X167" s="66" t="s">
        <v>327</v>
      </c>
    </row>
    <row r="168" spans="24:24" x14ac:dyDescent="0.4">
      <c r="X168" s="66" t="s">
        <v>328</v>
      </c>
    </row>
    <row r="169" spans="24:24" x14ac:dyDescent="0.4">
      <c r="X169" s="66" t="s">
        <v>329</v>
      </c>
    </row>
    <row r="170" spans="24:24" x14ac:dyDescent="0.4">
      <c r="X170" s="66" t="s">
        <v>330</v>
      </c>
    </row>
    <row r="171" spans="24:24" x14ac:dyDescent="0.4">
      <c r="X171" s="66" t="s">
        <v>331</v>
      </c>
    </row>
    <row r="172" spans="24:24" x14ac:dyDescent="0.4">
      <c r="X172" s="66" t="s">
        <v>332</v>
      </c>
    </row>
    <row r="173" spans="24:24" x14ac:dyDescent="0.4">
      <c r="X173" s="66" t="s">
        <v>333</v>
      </c>
    </row>
    <row r="174" spans="24:24" x14ac:dyDescent="0.4">
      <c r="X174" s="66" t="s">
        <v>334</v>
      </c>
    </row>
    <row r="175" spans="24:24" x14ac:dyDescent="0.4">
      <c r="X175" s="66" t="s">
        <v>335</v>
      </c>
    </row>
    <row r="176" spans="24:24" x14ac:dyDescent="0.4">
      <c r="X176" s="66" t="s">
        <v>336</v>
      </c>
    </row>
    <row r="177" spans="24:24" x14ac:dyDescent="0.4">
      <c r="X177" s="66" t="s">
        <v>337</v>
      </c>
    </row>
    <row r="178" spans="24:24" x14ac:dyDescent="0.4">
      <c r="X178" s="66" t="s">
        <v>338</v>
      </c>
    </row>
    <row r="179" spans="24:24" x14ac:dyDescent="0.4">
      <c r="X179" s="66" t="s">
        <v>339</v>
      </c>
    </row>
    <row r="180" spans="24:24" x14ac:dyDescent="0.4">
      <c r="X180" s="66" t="s">
        <v>340</v>
      </c>
    </row>
    <row r="181" spans="24:24" x14ac:dyDescent="0.4">
      <c r="X181" s="66" t="s">
        <v>341</v>
      </c>
    </row>
    <row r="182" spans="24:24" x14ac:dyDescent="0.4">
      <c r="X182" s="66" t="s">
        <v>342</v>
      </c>
    </row>
    <row r="183" spans="24:24" x14ac:dyDescent="0.4">
      <c r="X183" s="66" t="s">
        <v>343</v>
      </c>
    </row>
    <row r="184" spans="24:24" x14ac:dyDescent="0.4">
      <c r="X184" s="66" t="s">
        <v>344</v>
      </c>
    </row>
    <row r="185" spans="24:24" x14ac:dyDescent="0.4">
      <c r="X185" s="66" t="s">
        <v>345</v>
      </c>
    </row>
    <row r="186" spans="24:24" x14ac:dyDescent="0.4">
      <c r="X186" s="66" t="s">
        <v>346</v>
      </c>
    </row>
    <row r="187" spans="24:24" x14ac:dyDescent="0.4">
      <c r="X187" s="66" t="s">
        <v>347</v>
      </c>
    </row>
    <row r="188" spans="24:24" x14ac:dyDescent="0.4">
      <c r="X188" s="66" t="s">
        <v>348</v>
      </c>
    </row>
    <row r="189" spans="24:24" x14ac:dyDescent="0.4">
      <c r="X189" s="66" t="s">
        <v>349</v>
      </c>
    </row>
    <row r="190" spans="24:24" x14ac:dyDescent="0.4">
      <c r="X190" s="66" t="s">
        <v>812</v>
      </c>
    </row>
    <row r="191" spans="24:24" x14ac:dyDescent="0.4">
      <c r="X191" s="66" t="s">
        <v>814</v>
      </c>
    </row>
    <row r="192" spans="24:24" x14ac:dyDescent="0.4">
      <c r="X192" s="66" t="s">
        <v>350</v>
      </c>
    </row>
    <row r="193" spans="24:24" x14ac:dyDescent="0.4">
      <c r="X193" s="66" t="s">
        <v>351</v>
      </c>
    </row>
    <row r="194" spans="24:24" x14ac:dyDescent="0.4">
      <c r="X194" s="66" t="s">
        <v>352</v>
      </c>
    </row>
    <row r="195" spans="24:24" x14ac:dyDescent="0.4">
      <c r="X195" s="66" t="s">
        <v>353</v>
      </c>
    </row>
    <row r="196" spans="24:24" x14ac:dyDescent="0.4">
      <c r="X196" s="66" t="s">
        <v>354</v>
      </c>
    </row>
    <row r="197" spans="24:24" x14ac:dyDescent="0.4">
      <c r="X197" s="66" t="s">
        <v>355</v>
      </c>
    </row>
    <row r="198" spans="24:24" x14ac:dyDescent="0.4">
      <c r="X198" s="66" t="s">
        <v>356</v>
      </c>
    </row>
    <row r="199" spans="24:24" x14ac:dyDescent="0.4">
      <c r="X199" s="66" t="s">
        <v>357</v>
      </c>
    </row>
    <row r="200" spans="24:24" x14ac:dyDescent="0.4">
      <c r="X200" s="66" t="s">
        <v>358</v>
      </c>
    </row>
    <row r="201" spans="24:24" x14ac:dyDescent="0.4">
      <c r="X201" s="66" t="s">
        <v>359</v>
      </c>
    </row>
    <row r="202" spans="24:24" x14ac:dyDescent="0.4">
      <c r="X202" s="66" t="s">
        <v>360</v>
      </c>
    </row>
    <row r="203" spans="24:24" x14ac:dyDescent="0.4">
      <c r="X203" s="66" t="s">
        <v>361</v>
      </c>
    </row>
    <row r="204" spans="24:24" x14ac:dyDescent="0.4">
      <c r="X204" s="66" t="s">
        <v>362</v>
      </c>
    </row>
    <row r="205" spans="24:24" x14ac:dyDescent="0.4">
      <c r="X205" s="66" t="s">
        <v>363</v>
      </c>
    </row>
    <row r="206" spans="24:24" x14ac:dyDescent="0.4">
      <c r="X206" s="66" t="s">
        <v>364</v>
      </c>
    </row>
    <row r="207" spans="24:24" x14ac:dyDescent="0.4">
      <c r="X207" s="66" t="s">
        <v>365</v>
      </c>
    </row>
    <row r="208" spans="24:24" x14ac:dyDescent="0.4">
      <c r="X208" s="66" t="s">
        <v>366</v>
      </c>
    </row>
    <row r="209" spans="24:24" x14ac:dyDescent="0.4">
      <c r="X209" s="66" t="s">
        <v>367</v>
      </c>
    </row>
    <row r="210" spans="24:24" x14ac:dyDescent="0.4">
      <c r="X210" s="66" t="s">
        <v>368</v>
      </c>
    </row>
    <row r="211" spans="24:24" x14ac:dyDescent="0.4">
      <c r="X211" s="66" t="s">
        <v>369</v>
      </c>
    </row>
    <row r="212" spans="24:24" x14ac:dyDescent="0.4">
      <c r="X212" s="66" t="s">
        <v>370</v>
      </c>
    </row>
    <row r="213" spans="24:24" x14ac:dyDescent="0.4">
      <c r="X213" s="66" t="s">
        <v>371</v>
      </c>
    </row>
    <row r="214" spans="24:24" x14ac:dyDescent="0.4">
      <c r="X214" s="66" t="s">
        <v>372</v>
      </c>
    </row>
    <row r="215" spans="24:24" x14ac:dyDescent="0.4">
      <c r="X215" s="66" t="s">
        <v>373</v>
      </c>
    </row>
    <row r="216" spans="24:24" x14ac:dyDescent="0.4">
      <c r="X216" s="66" t="s">
        <v>374</v>
      </c>
    </row>
    <row r="217" spans="24:24" x14ac:dyDescent="0.4">
      <c r="X217" s="66" t="s">
        <v>375</v>
      </c>
    </row>
    <row r="218" spans="24:24" x14ac:dyDescent="0.4">
      <c r="X218" s="66" t="s">
        <v>376</v>
      </c>
    </row>
    <row r="219" spans="24:24" x14ac:dyDescent="0.4">
      <c r="X219" s="66" t="s">
        <v>377</v>
      </c>
    </row>
    <row r="220" spans="24:24" x14ac:dyDescent="0.4">
      <c r="X220" s="66" t="s">
        <v>378</v>
      </c>
    </row>
    <row r="221" spans="24:24" x14ac:dyDescent="0.4">
      <c r="X221" s="66" t="s">
        <v>379</v>
      </c>
    </row>
    <row r="222" spans="24:24" x14ac:dyDescent="0.4">
      <c r="X222" s="66" t="s">
        <v>380</v>
      </c>
    </row>
    <row r="223" spans="24:24" x14ac:dyDescent="0.4">
      <c r="X223" s="66" t="s">
        <v>381</v>
      </c>
    </row>
    <row r="224" spans="24:24" x14ac:dyDescent="0.4">
      <c r="X224" s="66" t="s">
        <v>382</v>
      </c>
    </row>
    <row r="225" spans="24:24" x14ac:dyDescent="0.4">
      <c r="X225" s="66" t="s">
        <v>383</v>
      </c>
    </row>
    <row r="226" spans="24:24" x14ac:dyDescent="0.4">
      <c r="X226" s="66" t="s">
        <v>384</v>
      </c>
    </row>
    <row r="227" spans="24:24" x14ac:dyDescent="0.4">
      <c r="X227" s="66" t="s">
        <v>385</v>
      </c>
    </row>
    <row r="228" spans="24:24" x14ac:dyDescent="0.4">
      <c r="X228" s="66" t="s">
        <v>386</v>
      </c>
    </row>
    <row r="229" spans="24:24" x14ac:dyDescent="0.4">
      <c r="X229" s="66" t="s">
        <v>387</v>
      </c>
    </row>
    <row r="230" spans="24:24" x14ac:dyDescent="0.4">
      <c r="X230" s="66" t="s">
        <v>388</v>
      </c>
    </row>
    <row r="231" spans="24:24" x14ac:dyDescent="0.4">
      <c r="X231" s="66" t="s">
        <v>389</v>
      </c>
    </row>
    <row r="232" spans="24:24" x14ac:dyDescent="0.4">
      <c r="X232" s="66" t="s">
        <v>880</v>
      </c>
    </row>
    <row r="233" spans="24:24" x14ac:dyDescent="0.4">
      <c r="X233" s="66" t="s">
        <v>390</v>
      </c>
    </row>
    <row r="234" spans="24:24" x14ac:dyDescent="0.4">
      <c r="X234" s="66" t="s">
        <v>391</v>
      </c>
    </row>
    <row r="235" spans="24:24" x14ac:dyDescent="0.4">
      <c r="X235" s="66" t="s">
        <v>392</v>
      </c>
    </row>
    <row r="236" spans="24:24" x14ac:dyDescent="0.4">
      <c r="X236" s="66" t="s">
        <v>393</v>
      </c>
    </row>
    <row r="237" spans="24:24" x14ac:dyDescent="0.4">
      <c r="X237" s="66" t="s">
        <v>394</v>
      </c>
    </row>
    <row r="238" spans="24:24" x14ac:dyDescent="0.4">
      <c r="X238" s="66" t="s">
        <v>395</v>
      </c>
    </row>
    <row r="239" spans="24:24" x14ac:dyDescent="0.4">
      <c r="X239" s="66" t="s">
        <v>396</v>
      </c>
    </row>
    <row r="240" spans="24:24" x14ac:dyDescent="0.4">
      <c r="X240" s="66" t="s">
        <v>397</v>
      </c>
    </row>
    <row r="241" spans="24:24" x14ac:dyDescent="0.4">
      <c r="X241" s="66" t="s">
        <v>398</v>
      </c>
    </row>
    <row r="242" spans="24:24" x14ac:dyDescent="0.4">
      <c r="X242" s="66" t="s">
        <v>399</v>
      </c>
    </row>
    <row r="243" spans="24:24" x14ac:dyDescent="0.4">
      <c r="X243" s="66" t="s">
        <v>400</v>
      </c>
    </row>
    <row r="244" spans="24:24" x14ac:dyDescent="0.4">
      <c r="X244" s="66" t="s">
        <v>401</v>
      </c>
    </row>
    <row r="245" spans="24:24" x14ac:dyDescent="0.4">
      <c r="X245" s="66" t="s">
        <v>402</v>
      </c>
    </row>
    <row r="246" spans="24:24" x14ac:dyDescent="0.4">
      <c r="X246" s="66" t="s">
        <v>403</v>
      </c>
    </row>
    <row r="247" spans="24:24" x14ac:dyDescent="0.4">
      <c r="X247" s="66" t="s">
        <v>404</v>
      </c>
    </row>
    <row r="248" spans="24:24" x14ac:dyDescent="0.4">
      <c r="X248" s="66" t="s">
        <v>405</v>
      </c>
    </row>
    <row r="249" spans="24:24" x14ac:dyDescent="0.4">
      <c r="X249" s="66" t="s">
        <v>406</v>
      </c>
    </row>
    <row r="250" spans="24:24" x14ac:dyDescent="0.4">
      <c r="X250" s="66" t="s">
        <v>813</v>
      </c>
    </row>
    <row r="251" spans="24:24" x14ac:dyDescent="0.4">
      <c r="X251" s="66" t="s">
        <v>407</v>
      </c>
    </row>
    <row r="252" spans="24:24" x14ac:dyDescent="0.4">
      <c r="X252" s="66" t="s">
        <v>408</v>
      </c>
    </row>
    <row r="253" spans="24:24" x14ac:dyDescent="0.4">
      <c r="X253" s="66" t="s">
        <v>409</v>
      </c>
    </row>
    <row r="254" spans="24:24" x14ac:dyDescent="0.4">
      <c r="X254" s="66" t="s">
        <v>410</v>
      </c>
    </row>
    <row r="255" spans="24:24" x14ac:dyDescent="0.4">
      <c r="X255" s="66" t="s">
        <v>411</v>
      </c>
    </row>
    <row r="256" spans="24:24" x14ac:dyDescent="0.4">
      <c r="X256" s="66" t="s">
        <v>3</v>
      </c>
    </row>
    <row r="257" spans="24:24" x14ac:dyDescent="0.4">
      <c r="X257" s="66" t="s">
        <v>412</v>
      </c>
    </row>
    <row r="258" spans="24:24" x14ac:dyDescent="0.4">
      <c r="X258" s="66" t="s">
        <v>4</v>
      </c>
    </row>
    <row r="259" spans="24:24" x14ac:dyDescent="0.4">
      <c r="X259" s="66" t="s">
        <v>5</v>
      </c>
    </row>
    <row r="260" spans="24:24" x14ac:dyDescent="0.4">
      <c r="X260" s="66" t="s">
        <v>6</v>
      </c>
    </row>
    <row r="261" spans="24:24" x14ac:dyDescent="0.4">
      <c r="X261" s="66" t="s">
        <v>7</v>
      </c>
    </row>
    <row r="262" spans="24:24" x14ac:dyDescent="0.4">
      <c r="X262" s="66" t="s">
        <v>413</v>
      </c>
    </row>
    <row r="263" spans="24:24" x14ac:dyDescent="0.4">
      <c r="X263" s="66" t="s">
        <v>8</v>
      </c>
    </row>
    <row r="264" spans="24:24" x14ac:dyDescent="0.4">
      <c r="X264" s="66" t="s">
        <v>9</v>
      </c>
    </row>
    <row r="265" spans="24:24" x14ac:dyDescent="0.4">
      <c r="X265" s="66" t="s">
        <v>10</v>
      </c>
    </row>
    <row r="266" spans="24:24" x14ac:dyDescent="0.4">
      <c r="X266" s="66" t="s">
        <v>11</v>
      </c>
    </row>
    <row r="267" spans="24:24" x14ac:dyDescent="0.4">
      <c r="X267" s="66" t="s">
        <v>12</v>
      </c>
    </row>
    <row r="268" spans="24:24" x14ac:dyDescent="0.4">
      <c r="X268" s="66" t="s">
        <v>13</v>
      </c>
    </row>
    <row r="269" spans="24:24" x14ac:dyDescent="0.4">
      <c r="X269" s="66" t="s">
        <v>14</v>
      </c>
    </row>
    <row r="270" spans="24:24" x14ac:dyDescent="0.4">
      <c r="X270" s="66" t="s">
        <v>15</v>
      </c>
    </row>
    <row r="271" spans="24:24" x14ac:dyDescent="0.4">
      <c r="X271" s="66" t="s">
        <v>16</v>
      </c>
    </row>
    <row r="272" spans="24:24" x14ac:dyDescent="0.4">
      <c r="X272" s="66" t="s">
        <v>17</v>
      </c>
    </row>
    <row r="273" spans="24:24" x14ac:dyDescent="0.4">
      <c r="X273" s="66" t="s">
        <v>18</v>
      </c>
    </row>
    <row r="274" spans="24:24" x14ac:dyDescent="0.4">
      <c r="X274" s="66" t="s">
        <v>19</v>
      </c>
    </row>
    <row r="275" spans="24:24" x14ac:dyDescent="0.4">
      <c r="X275" s="66" t="s">
        <v>20</v>
      </c>
    </row>
    <row r="276" spans="24:24" x14ac:dyDescent="0.4">
      <c r="X276" s="66" t="s">
        <v>21</v>
      </c>
    </row>
    <row r="277" spans="24:24" x14ac:dyDescent="0.4">
      <c r="X277" s="66" t="s">
        <v>22</v>
      </c>
    </row>
    <row r="278" spans="24:24" x14ac:dyDescent="0.4">
      <c r="X278" s="66" t="s">
        <v>23</v>
      </c>
    </row>
    <row r="279" spans="24:24" x14ac:dyDescent="0.4">
      <c r="X279" s="66" t="s">
        <v>414</v>
      </c>
    </row>
    <row r="280" spans="24:24" x14ac:dyDescent="0.4">
      <c r="X280" s="66" t="s">
        <v>781</v>
      </c>
    </row>
    <row r="281" spans="24:24" x14ac:dyDescent="0.4">
      <c r="X281" s="66" t="s">
        <v>24</v>
      </c>
    </row>
    <row r="282" spans="24:24" x14ac:dyDescent="0.4">
      <c r="X282" s="66" t="s">
        <v>782</v>
      </c>
    </row>
    <row r="283" spans="24:24" x14ac:dyDescent="0.4">
      <c r="X283" s="66" t="s">
        <v>25</v>
      </c>
    </row>
    <row r="284" spans="24:24" x14ac:dyDescent="0.4">
      <c r="X284" s="66" t="s">
        <v>26</v>
      </c>
    </row>
    <row r="285" spans="24:24" x14ac:dyDescent="0.4">
      <c r="X285" s="66" t="s">
        <v>815</v>
      </c>
    </row>
    <row r="286" spans="24:24" x14ac:dyDescent="0.4">
      <c r="X286" s="66" t="s">
        <v>27</v>
      </c>
    </row>
    <row r="287" spans="24:24" x14ac:dyDescent="0.4">
      <c r="X287" s="66" t="s">
        <v>28</v>
      </c>
    </row>
    <row r="288" spans="24:24" x14ac:dyDescent="0.4">
      <c r="X288" s="66" t="s">
        <v>29</v>
      </c>
    </row>
    <row r="289" spans="24:24" x14ac:dyDescent="0.4">
      <c r="X289" s="66" t="s">
        <v>30</v>
      </c>
    </row>
    <row r="290" spans="24:24" x14ac:dyDescent="0.4">
      <c r="X290" s="66" t="s">
        <v>31</v>
      </c>
    </row>
    <row r="291" spans="24:24" x14ac:dyDescent="0.4">
      <c r="X291" s="66" t="s">
        <v>32</v>
      </c>
    </row>
    <row r="292" spans="24:24" x14ac:dyDescent="0.4">
      <c r="X292" s="66" t="s">
        <v>33</v>
      </c>
    </row>
    <row r="293" spans="24:24" x14ac:dyDescent="0.4">
      <c r="X293" s="66" t="s">
        <v>34</v>
      </c>
    </row>
    <row r="294" spans="24:24" x14ac:dyDescent="0.4">
      <c r="X294" s="66" t="s">
        <v>35</v>
      </c>
    </row>
    <row r="295" spans="24:24" x14ac:dyDescent="0.4">
      <c r="X295" s="66" t="s">
        <v>36</v>
      </c>
    </row>
    <row r="296" spans="24:24" x14ac:dyDescent="0.4">
      <c r="X296" s="66" t="s">
        <v>37</v>
      </c>
    </row>
    <row r="297" spans="24:24" x14ac:dyDescent="0.4">
      <c r="X297" s="66" t="s">
        <v>38</v>
      </c>
    </row>
    <row r="298" spans="24:24" x14ac:dyDescent="0.4">
      <c r="X298" s="66" t="s">
        <v>39</v>
      </c>
    </row>
    <row r="299" spans="24:24" x14ac:dyDescent="0.4">
      <c r="X299" s="66" t="s">
        <v>40</v>
      </c>
    </row>
    <row r="300" spans="24:24" x14ac:dyDescent="0.4">
      <c r="X300" s="66" t="s">
        <v>41</v>
      </c>
    </row>
    <row r="301" spans="24:24" x14ac:dyDescent="0.4">
      <c r="X301" s="66" t="s">
        <v>42</v>
      </c>
    </row>
    <row r="302" spans="24:24" x14ac:dyDescent="0.4">
      <c r="X302" s="66" t="s">
        <v>43</v>
      </c>
    </row>
    <row r="303" spans="24:24" x14ac:dyDescent="0.4">
      <c r="X303" s="66" t="s">
        <v>44</v>
      </c>
    </row>
    <row r="304" spans="24:24" x14ac:dyDescent="0.4">
      <c r="X304" s="66" t="s">
        <v>45</v>
      </c>
    </row>
    <row r="305" spans="24:24" x14ac:dyDescent="0.4">
      <c r="X305" s="66" t="s">
        <v>46</v>
      </c>
    </row>
    <row r="306" spans="24:24" x14ac:dyDescent="0.4">
      <c r="X306" s="66" t="s">
        <v>47</v>
      </c>
    </row>
    <row r="307" spans="24:24" x14ac:dyDescent="0.4">
      <c r="X307" s="66" t="s">
        <v>48</v>
      </c>
    </row>
    <row r="308" spans="24:24" x14ac:dyDescent="0.4">
      <c r="X308" s="66" t="s">
        <v>49</v>
      </c>
    </row>
    <row r="309" spans="24:24" x14ac:dyDescent="0.4">
      <c r="X309" s="66" t="s">
        <v>50</v>
      </c>
    </row>
    <row r="310" spans="24:24" x14ac:dyDescent="0.4">
      <c r="X310" s="66" t="s">
        <v>51</v>
      </c>
    </row>
    <row r="311" spans="24:24" x14ac:dyDescent="0.4">
      <c r="X311" s="66" t="s">
        <v>415</v>
      </c>
    </row>
    <row r="312" spans="24:24" x14ac:dyDescent="0.4">
      <c r="X312" s="66"/>
    </row>
    <row r="313" spans="24:24" x14ac:dyDescent="0.4">
      <c r="X313" s="66" t="s">
        <v>416</v>
      </c>
    </row>
    <row r="314" spans="24:24" x14ac:dyDescent="0.4">
      <c r="X314" s="66" t="s">
        <v>417</v>
      </c>
    </row>
    <row r="315" spans="24:24" x14ac:dyDescent="0.4">
      <c r="X315" s="66" t="s">
        <v>418</v>
      </c>
    </row>
    <row r="316" spans="24:24" x14ac:dyDescent="0.4">
      <c r="X316" s="66" t="s">
        <v>419</v>
      </c>
    </row>
    <row r="317" spans="24:24" x14ac:dyDescent="0.4">
      <c r="X317" s="66" t="s">
        <v>420</v>
      </c>
    </row>
    <row r="318" spans="24:24" x14ac:dyDescent="0.4">
      <c r="X318" s="66" t="s">
        <v>421</v>
      </c>
    </row>
    <row r="319" spans="24:24" x14ac:dyDescent="0.4">
      <c r="X319" s="66" t="s">
        <v>422</v>
      </c>
    </row>
    <row r="320" spans="24:24" x14ac:dyDescent="0.4">
      <c r="X320" s="66" t="s">
        <v>423</v>
      </c>
    </row>
    <row r="321" spans="24:24" x14ac:dyDescent="0.4">
      <c r="X321" s="66" t="s">
        <v>424</v>
      </c>
    </row>
    <row r="322" spans="24:24" x14ac:dyDescent="0.4">
      <c r="X322" s="66" t="s">
        <v>425</v>
      </c>
    </row>
    <row r="323" spans="24:24" x14ac:dyDescent="0.4">
      <c r="X323" s="66" t="s">
        <v>426</v>
      </c>
    </row>
    <row r="324" spans="24:24" x14ac:dyDescent="0.4">
      <c r="X324" s="66" t="s">
        <v>427</v>
      </c>
    </row>
    <row r="325" spans="24:24" x14ac:dyDescent="0.4">
      <c r="X325" s="66" t="s">
        <v>428</v>
      </c>
    </row>
    <row r="326" spans="24:24" x14ac:dyDescent="0.4">
      <c r="X326" s="66" t="s">
        <v>429</v>
      </c>
    </row>
    <row r="327" spans="24:24" x14ac:dyDescent="0.4">
      <c r="X327" s="66" t="s">
        <v>430</v>
      </c>
    </row>
    <row r="328" spans="24:24" x14ac:dyDescent="0.4">
      <c r="X328" s="66" t="s">
        <v>431</v>
      </c>
    </row>
    <row r="329" spans="24:24" x14ac:dyDescent="0.4">
      <c r="X329" s="66" t="s">
        <v>432</v>
      </c>
    </row>
    <row r="330" spans="24:24" x14ac:dyDescent="0.4">
      <c r="X330" s="66" t="s">
        <v>433</v>
      </c>
    </row>
    <row r="331" spans="24:24" x14ac:dyDescent="0.4">
      <c r="X331" s="66" t="s">
        <v>434</v>
      </c>
    </row>
    <row r="332" spans="24:24" x14ac:dyDescent="0.4">
      <c r="X332" s="66" t="s">
        <v>435</v>
      </c>
    </row>
    <row r="333" spans="24:24" x14ac:dyDescent="0.4">
      <c r="X333" s="66" t="s">
        <v>436</v>
      </c>
    </row>
    <row r="334" spans="24:24" x14ac:dyDescent="0.4">
      <c r="X334" s="66" t="s">
        <v>437</v>
      </c>
    </row>
    <row r="335" spans="24:24" x14ac:dyDescent="0.4">
      <c r="X335" s="66" t="s">
        <v>438</v>
      </c>
    </row>
    <row r="336" spans="24:24" x14ac:dyDescent="0.4">
      <c r="X336" s="66" t="s">
        <v>439</v>
      </c>
    </row>
    <row r="337" spans="24:24" x14ac:dyDescent="0.4">
      <c r="X337" s="66" t="s">
        <v>440</v>
      </c>
    </row>
    <row r="338" spans="24:24" x14ac:dyDescent="0.4">
      <c r="X338" s="66" t="s">
        <v>441</v>
      </c>
    </row>
    <row r="339" spans="24:24" x14ac:dyDescent="0.4">
      <c r="X339" s="66" t="s">
        <v>442</v>
      </c>
    </row>
    <row r="340" spans="24:24" x14ac:dyDescent="0.4">
      <c r="X340" s="66" t="s">
        <v>443</v>
      </c>
    </row>
    <row r="341" spans="24:24" x14ac:dyDescent="0.4">
      <c r="X341" s="66" t="s">
        <v>444</v>
      </c>
    </row>
    <row r="342" spans="24:24" x14ac:dyDescent="0.4">
      <c r="X342" s="66" t="s">
        <v>445</v>
      </c>
    </row>
    <row r="343" spans="24:24" x14ac:dyDescent="0.4">
      <c r="X343" s="66" t="s">
        <v>446</v>
      </c>
    </row>
    <row r="344" spans="24:24" x14ac:dyDescent="0.4">
      <c r="X344" s="66" t="s">
        <v>447</v>
      </c>
    </row>
    <row r="345" spans="24:24" x14ac:dyDescent="0.4">
      <c r="X345" s="66" t="s">
        <v>448</v>
      </c>
    </row>
    <row r="346" spans="24:24" x14ac:dyDescent="0.4">
      <c r="X346" s="66" t="s">
        <v>449</v>
      </c>
    </row>
    <row r="347" spans="24:24" x14ac:dyDescent="0.4">
      <c r="X347" s="66" t="s">
        <v>450</v>
      </c>
    </row>
    <row r="348" spans="24:24" x14ac:dyDescent="0.4">
      <c r="X348" s="66" t="s">
        <v>451</v>
      </c>
    </row>
    <row r="349" spans="24:24" x14ac:dyDescent="0.4">
      <c r="X349" s="66" t="s">
        <v>452</v>
      </c>
    </row>
    <row r="350" spans="24:24" x14ac:dyDescent="0.4">
      <c r="X350" s="66" t="s">
        <v>453</v>
      </c>
    </row>
    <row r="351" spans="24:24" x14ac:dyDescent="0.4">
      <c r="X351" s="66" t="s">
        <v>454</v>
      </c>
    </row>
    <row r="352" spans="24:24" x14ac:dyDescent="0.4">
      <c r="X352" s="66" t="s">
        <v>455</v>
      </c>
    </row>
    <row r="353" spans="24:24" x14ac:dyDescent="0.4">
      <c r="X353" s="66" t="s">
        <v>456</v>
      </c>
    </row>
    <row r="354" spans="24:24" x14ac:dyDescent="0.4">
      <c r="X354" s="66" t="s">
        <v>457</v>
      </c>
    </row>
    <row r="355" spans="24:24" x14ac:dyDescent="0.4">
      <c r="X355" s="66" t="s">
        <v>458</v>
      </c>
    </row>
    <row r="356" spans="24:24" x14ac:dyDescent="0.4">
      <c r="X356" s="66" t="s">
        <v>459</v>
      </c>
    </row>
    <row r="357" spans="24:24" x14ac:dyDescent="0.4">
      <c r="X357" s="66" t="s">
        <v>460</v>
      </c>
    </row>
    <row r="358" spans="24:24" x14ac:dyDescent="0.4">
      <c r="X358" s="66" t="s">
        <v>461</v>
      </c>
    </row>
    <row r="359" spans="24:24" x14ac:dyDescent="0.4">
      <c r="X359" s="66" t="s">
        <v>462</v>
      </c>
    </row>
    <row r="360" spans="24:24" x14ac:dyDescent="0.4">
      <c r="X360" s="66" t="s">
        <v>463</v>
      </c>
    </row>
    <row r="361" spans="24:24" x14ac:dyDescent="0.4">
      <c r="X361" s="66" t="s">
        <v>464</v>
      </c>
    </row>
    <row r="362" spans="24:24" x14ac:dyDescent="0.4">
      <c r="X362" s="66" t="s">
        <v>465</v>
      </c>
    </row>
    <row r="363" spans="24:24" x14ac:dyDescent="0.4">
      <c r="X363" s="66" t="s">
        <v>466</v>
      </c>
    </row>
    <row r="364" spans="24:24" x14ac:dyDescent="0.4">
      <c r="X364" s="66" t="s">
        <v>467</v>
      </c>
    </row>
    <row r="365" spans="24:24" x14ac:dyDescent="0.4">
      <c r="X365" s="66" t="s">
        <v>468</v>
      </c>
    </row>
    <row r="366" spans="24:24" x14ac:dyDescent="0.4">
      <c r="X366" s="66" t="s">
        <v>469</v>
      </c>
    </row>
    <row r="367" spans="24:24" x14ac:dyDescent="0.4">
      <c r="X367" s="66" t="s">
        <v>470</v>
      </c>
    </row>
    <row r="368" spans="24:24" x14ac:dyDescent="0.4">
      <c r="X368" s="66" t="s">
        <v>471</v>
      </c>
    </row>
    <row r="369" spans="24:24" x14ac:dyDescent="0.4">
      <c r="X369" s="66" t="s">
        <v>472</v>
      </c>
    </row>
    <row r="370" spans="24:24" x14ac:dyDescent="0.4">
      <c r="X370" s="66" t="s">
        <v>473</v>
      </c>
    </row>
    <row r="371" spans="24:24" x14ac:dyDescent="0.4">
      <c r="X371" s="66" t="s">
        <v>474</v>
      </c>
    </row>
    <row r="372" spans="24:24" x14ac:dyDescent="0.4">
      <c r="X372" s="66" t="s">
        <v>475</v>
      </c>
    </row>
    <row r="373" spans="24:24" x14ac:dyDescent="0.4">
      <c r="X373" s="66" t="s">
        <v>476</v>
      </c>
    </row>
    <row r="374" spans="24:24" x14ac:dyDescent="0.4">
      <c r="X374" s="66" t="s">
        <v>477</v>
      </c>
    </row>
    <row r="375" spans="24:24" x14ac:dyDescent="0.4">
      <c r="X375" s="66" t="s">
        <v>478</v>
      </c>
    </row>
    <row r="376" spans="24:24" x14ac:dyDescent="0.4">
      <c r="X376" s="66" t="s">
        <v>479</v>
      </c>
    </row>
    <row r="377" spans="24:24" x14ac:dyDescent="0.4">
      <c r="X377" s="66" t="s">
        <v>480</v>
      </c>
    </row>
    <row r="378" spans="24:24" x14ac:dyDescent="0.4">
      <c r="X378" s="66" t="s">
        <v>481</v>
      </c>
    </row>
    <row r="379" spans="24:24" x14ac:dyDescent="0.4">
      <c r="X379" s="66" t="s">
        <v>482</v>
      </c>
    </row>
    <row r="380" spans="24:24" x14ac:dyDescent="0.4">
      <c r="X380" s="66" t="s">
        <v>483</v>
      </c>
    </row>
    <row r="381" spans="24:24" x14ac:dyDescent="0.4">
      <c r="X381" s="66" t="s">
        <v>484</v>
      </c>
    </row>
    <row r="382" spans="24:24" x14ac:dyDescent="0.4">
      <c r="X382" s="66" t="s">
        <v>485</v>
      </c>
    </row>
    <row r="383" spans="24:24" x14ac:dyDescent="0.4">
      <c r="X383" s="66" t="s">
        <v>486</v>
      </c>
    </row>
    <row r="384" spans="24:24" x14ac:dyDescent="0.4">
      <c r="X384" s="66" t="s">
        <v>487</v>
      </c>
    </row>
    <row r="385" spans="24:24" x14ac:dyDescent="0.4">
      <c r="X385" s="66" t="s">
        <v>488</v>
      </c>
    </row>
    <row r="386" spans="24:24" x14ac:dyDescent="0.4">
      <c r="X386" s="66" t="s">
        <v>489</v>
      </c>
    </row>
    <row r="387" spans="24:24" x14ac:dyDescent="0.4">
      <c r="X387" s="66" t="s">
        <v>490</v>
      </c>
    </row>
    <row r="388" spans="24:24" x14ac:dyDescent="0.4">
      <c r="X388" s="66" t="s">
        <v>491</v>
      </c>
    </row>
    <row r="389" spans="24:24" x14ac:dyDescent="0.4">
      <c r="X389" s="66" t="s">
        <v>492</v>
      </c>
    </row>
    <row r="390" spans="24:24" x14ac:dyDescent="0.4">
      <c r="X390" s="66" t="s">
        <v>493</v>
      </c>
    </row>
    <row r="391" spans="24:24" x14ac:dyDescent="0.4">
      <c r="X391" s="66" t="s">
        <v>494</v>
      </c>
    </row>
    <row r="392" spans="24:24" x14ac:dyDescent="0.4">
      <c r="X392" s="66" t="s">
        <v>495</v>
      </c>
    </row>
    <row r="393" spans="24:24" x14ac:dyDescent="0.4">
      <c r="X393" s="66" t="s">
        <v>496</v>
      </c>
    </row>
    <row r="394" spans="24:24" x14ac:dyDescent="0.4">
      <c r="X394" s="66" t="s">
        <v>497</v>
      </c>
    </row>
    <row r="395" spans="24:24" x14ac:dyDescent="0.4">
      <c r="X395" s="66" t="s">
        <v>498</v>
      </c>
    </row>
    <row r="396" spans="24:24" x14ac:dyDescent="0.4">
      <c r="X396" s="66" t="s">
        <v>499</v>
      </c>
    </row>
    <row r="397" spans="24:24" x14ac:dyDescent="0.4">
      <c r="X397" s="66" t="s">
        <v>500</v>
      </c>
    </row>
    <row r="398" spans="24:24" x14ac:dyDescent="0.4">
      <c r="X398" s="66" t="s">
        <v>501</v>
      </c>
    </row>
    <row r="399" spans="24:24" x14ac:dyDescent="0.4">
      <c r="X399" s="66" t="s">
        <v>502</v>
      </c>
    </row>
    <row r="400" spans="24:24" x14ac:dyDescent="0.4">
      <c r="X400" s="66" t="s">
        <v>503</v>
      </c>
    </row>
    <row r="401" spans="24:24" x14ac:dyDescent="0.4">
      <c r="X401" s="66" t="s">
        <v>504</v>
      </c>
    </row>
    <row r="402" spans="24:24" x14ac:dyDescent="0.4">
      <c r="X402" s="66" t="s">
        <v>505</v>
      </c>
    </row>
    <row r="403" spans="24:24" x14ac:dyDescent="0.4">
      <c r="X403" s="66" t="s">
        <v>506</v>
      </c>
    </row>
    <row r="404" spans="24:24" x14ac:dyDescent="0.4">
      <c r="X404" s="66" t="s">
        <v>507</v>
      </c>
    </row>
    <row r="405" spans="24:24" x14ac:dyDescent="0.4">
      <c r="X405" s="66" t="s">
        <v>508</v>
      </c>
    </row>
    <row r="406" spans="24:24" x14ac:dyDescent="0.4">
      <c r="X406" s="66" t="s">
        <v>3</v>
      </c>
    </row>
    <row r="407" spans="24:24" x14ac:dyDescent="0.4">
      <c r="X407" s="66" t="s">
        <v>509</v>
      </c>
    </row>
    <row r="408" spans="24:24" x14ac:dyDescent="0.4">
      <c r="X408" s="66" t="s">
        <v>510</v>
      </c>
    </row>
    <row r="409" spans="24:24" x14ac:dyDescent="0.4">
      <c r="X409" s="66" t="s">
        <v>511</v>
      </c>
    </row>
    <row r="410" spans="24:24" x14ac:dyDescent="0.4">
      <c r="X410" s="66" t="s">
        <v>512</v>
      </c>
    </row>
    <row r="411" spans="24:24" x14ac:dyDescent="0.4">
      <c r="X411" s="66" t="s">
        <v>513</v>
      </c>
    </row>
    <row r="412" spans="24:24" x14ac:dyDescent="0.4">
      <c r="X412" s="66" t="s">
        <v>514</v>
      </c>
    </row>
    <row r="413" spans="24:24" x14ac:dyDescent="0.4">
      <c r="X413" s="66" t="s">
        <v>515</v>
      </c>
    </row>
    <row r="414" spans="24:24" x14ac:dyDescent="0.4">
      <c r="X414" s="66" t="s">
        <v>516</v>
      </c>
    </row>
    <row r="415" spans="24:24" x14ac:dyDescent="0.4">
      <c r="X415" s="66" t="s">
        <v>517</v>
      </c>
    </row>
    <row r="416" spans="24:24" x14ac:dyDescent="0.4">
      <c r="X416" s="66" t="s">
        <v>518</v>
      </c>
    </row>
    <row r="417" spans="24:24" x14ac:dyDescent="0.4">
      <c r="X417" s="66" t="s">
        <v>519</v>
      </c>
    </row>
    <row r="418" spans="24:24" x14ac:dyDescent="0.4">
      <c r="X418" s="66" t="s">
        <v>520</v>
      </c>
    </row>
    <row r="419" spans="24:24" x14ac:dyDescent="0.4">
      <c r="X419" s="66" t="s">
        <v>521</v>
      </c>
    </row>
    <row r="420" spans="24:24" x14ac:dyDescent="0.4">
      <c r="X420" s="66" t="s">
        <v>522</v>
      </c>
    </row>
    <row r="421" spans="24:24" x14ac:dyDescent="0.4">
      <c r="X421" s="66" t="s">
        <v>523</v>
      </c>
    </row>
    <row r="422" spans="24:24" x14ac:dyDescent="0.4">
      <c r="X422" s="66" t="s">
        <v>524</v>
      </c>
    </row>
    <row r="423" spans="24:24" x14ac:dyDescent="0.4">
      <c r="X423" s="66" t="s">
        <v>525</v>
      </c>
    </row>
    <row r="424" spans="24:24" x14ac:dyDescent="0.4">
      <c r="X424" s="66" t="s">
        <v>526</v>
      </c>
    </row>
    <row r="425" spans="24:24" x14ac:dyDescent="0.4">
      <c r="X425" s="66" t="s">
        <v>527</v>
      </c>
    </row>
    <row r="426" spans="24:24" x14ac:dyDescent="0.4">
      <c r="X426" s="66" t="s">
        <v>528</v>
      </c>
    </row>
    <row r="427" spans="24:24" x14ac:dyDescent="0.4">
      <c r="X427" s="66" t="s">
        <v>529</v>
      </c>
    </row>
    <row r="428" spans="24:24" x14ac:dyDescent="0.4">
      <c r="X428" s="66" t="s">
        <v>530</v>
      </c>
    </row>
    <row r="429" spans="24:24" x14ac:dyDescent="0.4">
      <c r="X429" s="66" t="s">
        <v>531</v>
      </c>
    </row>
    <row r="430" spans="24:24" x14ac:dyDescent="0.4">
      <c r="X430" s="66" t="s">
        <v>532</v>
      </c>
    </row>
    <row r="431" spans="24:24" x14ac:dyDescent="0.4">
      <c r="X431" s="66" t="s">
        <v>533</v>
      </c>
    </row>
    <row r="432" spans="24:24" x14ac:dyDescent="0.4">
      <c r="X432" s="66" t="s">
        <v>534</v>
      </c>
    </row>
    <row r="433" spans="24:24" x14ac:dyDescent="0.4">
      <c r="X433" s="66" t="s">
        <v>535</v>
      </c>
    </row>
    <row r="434" spans="24:24" x14ac:dyDescent="0.4">
      <c r="X434" s="66" t="s">
        <v>536</v>
      </c>
    </row>
    <row r="435" spans="24:24" x14ac:dyDescent="0.4">
      <c r="X435" s="66" t="s">
        <v>537</v>
      </c>
    </row>
    <row r="436" spans="24:24" x14ac:dyDescent="0.4">
      <c r="X436" s="66" t="s">
        <v>538</v>
      </c>
    </row>
    <row r="437" spans="24:24" x14ac:dyDescent="0.4">
      <c r="X437" s="66" t="s">
        <v>539</v>
      </c>
    </row>
    <row r="438" spans="24:24" x14ac:dyDescent="0.4">
      <c r="X438" s="66" t="s">
        <v>540</v>
      </c>
    </row>
    <row r="439" spans="24:24" x14ac:dyDescent="0.4">
      <c r="X439" s="66" t="s">
        <v>541</v>
      </c>
    </row>
    <row r="440" spans="24:24" x14ac:dyDescent="0.4">
      <c r="X440" s="66" t="s">
        <v>542</v>
      </c>
    </row>
    <row r="441" spans="24:24" x14ac:dyDescent="0.4">
      <c r="X441" s="66" t="s">
        <v>543</v>
      </c>
    </row>
    <row r="442" spans="24:24" x14ac:dyDescent="0.4">
      <c r="X442" s="66" t="s">
        <v>544</v>
      </c>
    </row>
    <row r="443" spans="24:24" x14ac:dyDescent="0.4">
      <c r="X443" s="66" t="s">
        <v>545</v>
      </c>
    </row>
    <row r="444" spans="24:24" x14ac:dyDescent="0.4">
      <c r="X444" s="66" t="s">
        <v>546</v>
      </c>
    </row>
    <row r="445" spans="24:24" x14ac:dyDescent="0.4">
      <c r="X445" s="66" t="s">
        <v>547</v>
      </c>
    </row>
    <row r="446" spans="24:24" x14ac:dyDescent="0.4">
      <c r="X446" s="66" t="s">
        <v>876</v>
      </c>
    </row>
    <row r="447" spans="24:24" x14ac:dyDescent="0.4">
      <c r="X447" s="66" t="s">
        <v>548</v>
      </c>
    </row>
    <row r="448" spans="24:24" x14ac:dyDescent="0.4">
      <c r="X448" s="66" t="s">
        <v>549</v>
      </c>
    </row>
    <row r="449" spans="24:24" x14ac:dyDescent="0.4">
      <c r="X449" s="66" t="s">
        <v>550</v>
      </c>
    </row>
    <row r="450" spans="24:24" x14ac:dyDescent="0.4">
      <c r="X450" s="66" t="s">
        <v>551</v>
      </c>
    </row>
    <row r="451" spans="24:24" x14ac:dyDescent="0.4">
      <c r="X451" s="66" t="s">
        <v>552</v>
      </c>
    </row>
    <row r="452" spans="24:24" x14ac:dyDescent="0.4">
      <c r="X452" s="66" t="s">
        <v>553</v>
      </c>
    </row>
    <row r="453" spans="24:24" x14ac:dyDescent="0.4">
      <c r="X453" s="66" t="s">
        <v>554</v>
      </c>
    </row>
    <row r="454" spans="24:24" x14ac:dyDescent="0.4">
      <c r="X454" s="66" t="s">
        <v>555</v>
      </c>
    </row>
    <row r="455" spans="24:24" x14ac:dyDescent="0.4">
      <c r="X455" s="66" t="s">
        <v>556</v>
      </c>
    </row>
    <row r="456" spans="24:24" x14ac:dyDescent="0.4">
      <c r="X456" s="66" t="s">
        <v>557</v>
      </c>
    </row>
    <row r="457" spans="24:24" x14ac:dyDescent="0.4">
      <c r="X457" s="66" t="s">
        <v>558</v>
      </c>
    </row>
    <row r="458" spans="24:24" x14ac:dyDescent="0.4">
      <c r="X458" s="66" t="s">
        <v>559</v>
      </c>
    </row>
    <row r="459" spans="24:24" x14ac:dyDescent="0.4">
      <c r="X459" s="66" t="s">
        <v>560</v>
      </c>
    </row>
    <row r="460" spans="24:24" x14ac:dyDescent="0.4">
      <c r="X460" s="66" t="s">
        <v>561</v>
      </c>
    </row>
    <row r="461" spans="24:24" x14ac:dyDescent="0.4">
      <c r="X461" s="66" t="s">
        <v>562</v>
      </c>
    </row>
    <row r="462" spans="24:24" x14ac:dyDescent="0.4">
      <c r="X462" s="66" t="s">
        <v>563</v>
      </c>
    </row>
    <row r="463" spans="24:24" x14ac:dyDescent="0.4">
      <c r="X463" s="66" t="s">
        <v>564</v>
      </c>
    </row>
    <row r="464" spans="24:24" x14ac:dyDescent="0.4">
      <c r="X464" s="66" t="s">
        <v>565</v>
      </c>
    </row>
    <row r="465" spans="24:24" x14ac:dyDescent="0.4">
      <c r="X465" s="66" t="s">
        <v>566</v>
      </c>
    </row>
    <row r="466" spans="24:24" x14ac:dyDescent="0.4">
      <c r="X466" s="66" t="s">
        <v>567</v>
      </c>
    </row>
    <row r="467" spans="24:24" x14ac:dyDescent="0.4">
      <c r="X467" s="66" t="s">
        <v>568</v>
      </c>
    </row>
    <row r="468" spans="24:24" x14ac:dyDescent="0.4">
      <c r="X468" s="66" t="s">
        <v>569</v>
      </c>
    </row>
    <row r="469" spans="24:24" x14ac:dyDescent="0.4">
      <c r="X469" s="66" t="s">
        <v>570</v>
      </c>
    </row>
    <row r="470" spans="24:24" x14ac:dyDescent="0.4">
      <c r="X470" s="66" t="s">
        <v>571</v>
      </c>
    </row>
    <row r="471" spans="24:24" x14ac:dyDescent="0.4">
      <c r="X471" s="66" t="s">
        <v>572</v>
      </c>
    </row>
    <row r="472" spans="24:24" x14ac:dyDescent="0.4">
      <c r="X472" s="66" t="s">
        <v>573</v>
      </c>
    </row>
    <row r="473" spans="24:24" x14ac:dyDescent="0.4">
      <c r="X473" s="66" t="s">
        <v>574</v>
      </c>
    </row>
    <row r="474" spans="24:24" x14ac:dyDescent="0.4">
      <c r="X474" s="66" t="s">
        <v>575</v>
      </c>
    </row>
    <row r="475" spans="24:24" x14ac:dyDescent="0.4">
      <c r="X475" s="66" t="s">
        <v>576</v>
      </c>
    </row>
    <row r="476" spans="24:24" x14ac:dyDescent="0.4">
      <c r="X476" s="66" t="s">
        <v>577</v>
      </c>
    </row>
    <row r="477" spans="24:24" x14ac:dyDescent="0.4">
      <c r="X477" s="66" t="s">
        <v>578</v>
      </c>
    </row>
    <row r="478" spans="24:24" x14ac:dyDescent="0.4">
      <c r="X478" s="66" t="s">
        <v>579</v>
      </c>
    </row>
    <row r="479" spans="24:24" x14ac:dyDescent="0.4">
      <c r="X479" s="66" t="s">
        <v>580</v>
      </c>
    </row>
    <row r="480" spans="24:24" x14ac:dyDescent="0.4">
      <c r="X480" s="66" t="s">
        <v>581</v>
      </c>
    </row>
    <row r="481" spans="24:24" x14ac:dyDescent="0.4">
      <c r="X481" s="66" t="s">
        <v>582</v>
      </c>
    </row>
    <row r="482" spans="24:24" x14ac:dyDescent="0.4">
      <c r="X482" s="66" t="s">
        <v>583</v>
      </c>
    </row>
    <row r="483" spans="24:24" x14ac:dyDescent="0.4">
      <c r="X483" s="66" t="s">
        <v>584</v>
      </c>
    </row>
    <row r="484" spans="24:24" x14ac:dyDescent="0.4">
      <c r="X484" s="66" t="s">
        <v>585</v>
      </c>
    </row>
    <row r="485" spans="24:24" x14ac:dyDescent="0.4">
      <c r="X485" s="66" t="s">
        <v>586</v>
      </c>
    </row>
    <row r="486" spans="24:24" x14ac:dyDescent="0.4">
      <c r="X486" s="66" t="s">
        <v>587</v>
      </c>
    </row>
    <row r="487" spans="24:24" x14ac:dyDescent="0.4">
      <c r="X487" s="66" t="s">
        <v>588</v>
      </c>
    </row>
    <row r="488" spans="24:24" x14ac:dyDescent="0.4">
      <c r="X488" s="66" t="s">
        <v>589</v>
      </c>
    </row>
    <row r="489" spans="24:24" x14ac:dyDescent="0.4">
      <c r="X489" s="66" t="s">
        <v>590</v>
      </c>
    </row>
    <row r="490" spans="24:24" x14ac:dyDescent="0.4">
      <c r="X490" s="66" t="s">
        <v>591</v>
      </c>
    </row>
    <row r="491" spans="24:24" x14ac:dyDescent="0.4">
      <c r="X491" s="66" t="s">
        <v>592</v>
      </c>
    </row>
    <row r="492" spans="24:24" x14ac:dyDescent="0.4">
      <c r="X492" s="66" t="s">
        <v>593</v>
      </c>
    </row>
    <row r="493" spans="24:24" x14ac:dyDescent="0.4">
      <c r="X493" s="66" t="s">
        <v>594</v>
      </c>
    </row>
    <row r="494" spans="24:24" x14ac:dyDescent="0.4">
      <c r="X494" s="66" t="s">
        <v>595</v>
      </c>
    </row>
    <row r="495" spans="24:24" x14ac:dyDescent="0.4">
      <c r="X495" s="66" t="s">
        <v>596</v>
      </c>
    </row>
    <row r="496" spans="24:24" x14ac:dyDescent="0.4">
      <c r="X496" s="66" t="s">
        <v>597</v>
      </c>
    </row>
    <row r="497" spans="24:24" x14ac:dyDescent="0.4">
      <c r="X497" s="66" t="s">
        <v>598</v>
      </c>
    </row>
    <row r="498" spans="24:24" x14ac:dyDescent="0.4">
      <c r="X498" s="66" t="s">
        <v>599</v>
      </c>
    </row>
    <row r="499" spans="24:24" x14ac:dyDescent="0.4">
      <c r="X499" s="66" t="s">
        <v>600</v>
      </c>
    </row>
    <row r="500" spans="24:24" x14ac:dyDescent="0.4">
      <c r="X500" s="66" t="s">
        <v>601</v>
      </c>
    </row>
    <row r="501" spans="24:24" x14ac:dyDescent="0.4">
      <c r="X501" s="66" t="s">
        <v>602</v>
      </c>
    </row>
    <row r="502" spans="24:24" x14ac:dyDescent="0.4">
      <c r="X502" s="66" t="s">
        <v>603</v>
      </c>
    </row>
    <row r="503" spans="24:24" x14ac:dyDescent="0.4">
      <c r="X503" s="66" t="s">
        <v>604</v>
      </c>
    </row>
    <row r="504" spans="24:24" x14ac:dyDescent="0.4">
      <c r="X504" s="66" t="s">
        <v>605</v>
      </c>
    </row>
    <row r="505" spans="24:24" x14ac:dyDescent="0.4">
      <c r="X505" s="66" t="s">
        <v>606</v>
      </c>
    </row>
    <row r="506" spans="24:24" x14ac:dyDescent="0.4">
      <c r="X506" s="66" t="s">
        <v>607</v>
      </c>
    </row>
    <row r="507" spans="24:24" x14ac:dyDescent="0.4">
      <c r="X507" s="66" t="s">
        <v>608</v>
      </c>
    </row>
    <row r="508" spans="24:24" x14ac:dyDescent="0.4">
      <c r="X508" s="66" t="s">
        <v>609</v>
      </c>
    </row>
    <row r="509" spans="24:24" x14ac:dyDescent="0.4">
      <c r="X509" s="66" t="s">
        <v>610</v>
      </c>
    </row>
    <row r="510" spans="24:24" x14ac:dyDescent="0.4">
      <c r="X510" s="66" t="s">
        <v>611</v>
      </c>
    </row>
    <row r="511" spans="24:24" x14ac:dyDescent="0.4">
      <c r="X511" s="66" t="s">
        <v>612</v>
      </c>
    </row>
    <row r="512" spans="24:24" x14ac:dyDescent="0.4">
      <c r="X512" s="66" t="s">
        <v>613</v>
      </c>
    </row>
    <row r="513" spans="24:24" x14ac:dyDescent="0.4">
      <c r="X513" s="66" t="s">
        <v>614</v>
      </c>
    </row>
    <row r="514" spans="24:24" x14ac:dyDescent="0.4">
      <c r="X514" s="66" t="s">
        <v>615</v>
      </c>
    </row>
    <row r="515" spans="24:24" x14ac:dyDescent="0.4">
      <c r="X515" s="66" t="s">
        <v>616</v>
      </c>
    </row>
    <row r="516" spans="24:24" x14ac:dyDescent="0.4">
      <c r="X516" s="66" t="s">
        <v>617</v>
      </c>
    </row>
    <row r="517" spans="24:24" x14ac:dyDescent="0.4">
      <c r="X517" s="66" t="s">
        <v>618</v>
      </c>
    </row>
    <row r="518" spans="24:24" x14ac:dyDescent="0.4">
      <c r="X518" s="66" t="s">
        <v>619</v>
      </c>
    </row>
    <row r="519" spans="24:24" x14ac:dyDescent="0.4">
      <c r="X519" s="66" t="s">
        <v>620</v>
      </c>
    </row>
    <row r="520" spans="24:24" x14ac:dyDescent="0.4">
      <c r="X520" s="66" t="s">
        <v>621</v>
      </c>
    </row>
    <row r="521" spans="24:24" x14ac:dyDescent="0.4">
      <c r="X521" s="66" t="s">
        <v>622</v>
      </c>
    </row>
    <row r="522" spans="24:24" x14ac:dyDescent="0.4">
      <c r="X522" s="66" t="s">
        <v>623</v>
      </c>
    </row>
    <row r="523" spans="24:24" x14ac:dyDescent="0.4">
      <c r="X523" s="66" t="s">
        <v>624</v>
      </c>
    </row>
    <row r="524" spans="24:24" x14ac:dyDescent="0.4">
      <c r="X524" s="66" t="s">
        <v>625</v>
      </c>
    </row>
    <row r="525" spans="24:24" x14ac:dyDescent="0.4">
      <c r="X525" s="66" t="s">
        <v>626</v>
      </c>
    </row>
    <row r="526" spans="24:24" x14ac:dyDescent="0.4">
      <c r="X526" s="66" t="s">
        <v>627</v>
      </c>
    </row>
    <row r="527" spans="24:24" x14ac:dyDescent="0.4">
      <c r="X527" s="66" t="s">
        <v>628</v>
      </c>
    </row>
    <row r="528" spans="24:24" x14ac:dyDescent="0.4">
      <c r="X528" s="66" t="s">
        <v>629</v>
      </c>
    </row>
    <row r="529" spans="24:24" x14ac:dyDescent="0.4">
      <c r="X529" s="66" t="s">
        <v>630</v>
      </c>
    </row>
    <row r="530" spans="24:24" x14ac:dyDescent="0.4">
      <c r="X530" s="66" t="s">
        <v>631</v>
      </c>
    </row>
    <row r="531" spans="24:24" x14ac:dyDescent="0.4">
      <c r="X531" s="66" t="s">
        <v>632</v>
      </c>
    </row>
    <row r="532" spans="24:24" x14ac:dyDescent="0.4">
      <c r="X532" s="66" t="s">
        <v>633</v>
      </c>
    </row>
    <row r="533" spans="24:24" x14ac:dyDescent="0.4">
      <c r="X533" s="66" t="s">
        <v>634</v>
      </c>
    </row>
    <row r="534" spans="24:24" x14ac:dyDescent="0.4">
      <c r="X534" s="66" t="s">
        <v>635</v>
      </c>
    </row>
    <row r="535" spans="24:24" x14ac:dyDescent="0.4">
      <c r="X535" s="66" t="s">
        <v>636</v>
      </c>
    </row>
    <row r="536" spans="24:24" x14ac:dyDescent="0.4">
      <c r="X536" s="66" t="s">
        <v>637</v>
      </c>
    </row>
    <row r="537" spans="24:24" x14ac:dyDescent="0.4">
      <c r="X537" s="66" t="s">
        <v>638</v>
      </c>
    </row>
    <row r="538" spans="24:24" x14ac:dyDescent="0.4">
      <c r="X538" s="66" t="s">
        <v>639</v>
      </c>
    </row>
    <row r="539" spans="24:24" x14ac:dyDescent="0.4">
      <c r="X539" s="66" t="s">
        <v>640</v>
      </c>
    </row>
    <row r="540" spans="24:24" x14ac:dyDescent="0.4">
      <c r="X540" s="66" t="s">
        <v>641</v>
      </c>
    </row>
    <row r="541" spans="24:24" x14ac:dyDescent="0.4">
      <c r="X541" s="66" t="s">
        <v>642</v>
      </c>
    </row>
    <row r="542" spans="24:24" x14ac:dyDescent="0.4">
      <c r="X542" s="66" t="s">
        <v>643</v>
      </c>
    </row>
    <row r="543" spans="24:24" x14ac:dyDescent="0.4">
      <c r="X543" s="66" t="s">
        <v>644</v>
      </c>
    </row>
    <row r="544" spans="24:24" x14ac:dyDescent="0.4">
      <c r="X544" s="66" t="s">
        <v>645</v>
      </c>
    </row>
    <row r="545" spans="24:24" x14ac:dyDescent="0.4">
      <c r="X545" s="66" t="s">
        <v>646</v>
      </c>
    </row>
    <row r="546" spans="24:24" x14ac:dyDescent="0.4">
      <c r="X546" s="66" t="s">
        <v>647</v>
      </c>
    </row>
    <row r="547" spans="24:24" x14ac:dyDescent="0.4">
      <c r="X547" s="66" t="s">
        <v>648</v>
      </c>
    </row>
    <row r="548" spans="24:24" x14ac:dyDescent="0.4">
      <c r="X548" s="66" t="s">
        <v>649</v>
      </c>
    </row>
    <row r="549" spans="24:24" x14ac:dyDescent="0.4">
      <c r="X549" s="66" t="s">
        <v>650</v>
      </c>
    </row>
    <row r="550" spans="24:24" x14ac:dyDescent="0.4">
      <c r="X550" s="66" t="s">
        <v>651</v>
      </c>
    </row>
    <row r="551" spans="24:24" x14ac:dyDescent="0.4">
      <c r="X551" s="66" t="s">
        <v>652</v>
      </c>
    </row>
    <row r="552" spans="24:24" x14ac:dyDescent="0.4">
      <c r="X552" s="66" t="s">
        <v>653</v>
      </c>
    </row>
    <row r="553" spans="24:24" x14ac:dyDescent="0.4">
      <c r="X553" s="66" t="s">
        <v>654</v>
      </c>
    </row>
    <row r="554" spans="24:24" x14ac:dyDescent="0.4">
      <c r="X554" s="66" t="s">
        <v>655</v>
      </c>
    </row>
    <row r="555" spans="24:24" x14ac:dyDescent="0.4">
      <c r="X555" s="66" t="s">
        <v>656</v>
      </c>
    </row>
    <row r="556" spans="24:24" x14ac:dyDescent="0.4">
      <c r="X556" s="66" t="s">
        <v>657</v>
      </c>
    </row>
    <row r="557" spans="24:24" x14ac:dyDescent="0.4">
      <c r="X557" s="66" t="s">
        <v>658</v>
      </c>
    </row>
    <row r="558" spans="24:24" x14ac:dyDescent="0.4">
      <c r="X558" s="66" t="s">
        <v>659</v>
      </c>
    </row>
    <row r="559" spans="24:24" x14ac:dyDescent="0.4">
      <c r="X559" s="66" t="s">
        <v>660</v>
      </c>
    </row>
    <row r="560" spans="24:24" x14ac:dyDescent="0.4">
      <c r="X560" s="66" t="s">
        <v>661</v>
      </c>
    </row>
    <row r="561" spans="24:24" x14ac:dyDescent="0.4">
      <c r="X561" s="66" t="s">
        <v>662</v>
      </c>
    </row>
    <row r="562" spans="24:24" x14ac:dyDescent="0.4">
      <c r="X562" s="66" t="s">
        <v>663</v>
      </c>
    </row>
    <row r="563" spans="24:24" x14ac:dyDescent="0.4">
      <c r="X563" s="66" t="s">
        <v>664</v>
      </c>
    </row>
    <row r="564" spans="24:24" x14ac:dyDescent="0.4">
      <c r="X564" s="66" t="s">
        <v>665</v>
      </c>
    </row>
    <row r="565" spans="24:24" x14ac:dyDescent="0.4">
      <c r="X565" s="66" t="s">
        <v>666</v>
      </c>
    </row>
    <row r="566" spans="24:24" x14ac:dyDescent="0.4">
      <c r="X566" s="66" t="s">
        <v>667</v>
      </c>
    </row>
    <row r="567" spans="24:24" x14ac:dyDescent="0.4">
      <c r="X567" s="66" t="s">
        <v>668</v>
      </c>
    </row>
    <row r="568" spans="24:24" x14ac:dyDescent="0.4">
      <c r="X568" s="66" t="s">
        <v>669</v>
      </c>
    </row>
    <row r="569" spans="24:24" x14ac:dyDescent="0.4">
      <c r="X569" s="66" t="s">
        <v>670</v>
      </c>
    </row>
    <row r="570" spans="24:24" x14ac:dyDescent="0.4">
      <c r="X570" s="66" t="s">
        <v>671</v>
      </c>
    </row>
    <row r="571" spans="24:24" x14ac:dyDescent="0.4">
      <c r="X571" s="66" t="s">
        <v>672</v>
      </c>
    </row>
    <row r="572" spans="24:24" x14ac:dyDescent="0.4">
      <c r="X572" s="66" t="s">
        <v>673</v>
      </c>
    </row>
    <row r="573" spans="24:24" x14ac:dyDescent="0.4">
      <c r="X573" s="66" t="s">
        <v>674</v>
      </c>
    </row>
    <row r="574" spans="24:24" x14ac:dyDescent="0.4">
      <c r="X574" s="66" t="s">
        <v>675</v>
      </c>
    </row>
    <row r="575" spans="24:24" x14ac:dyDescent="0.4">
      <c r="X575" s="66" t="s">
        <v>676</v>
      </c>
    </row>
    <row r="576" spans="24:24" x14ac:dyDescent="0.4">
      <c r="X576" s="66" t="s">
        <v>818</v>
      </c>
    </row>
    <row r="577" spans="24:24" x14ac:dyDescent="0.4">
      <c r="X577" s="66" t="s">
        <v>819</v>
      </c>
    </row>
    <row r="578" spans="24:24" x14ac:dyDescent="0.4">
      <c r="X578" s="132" t="s">
        <v>817</v>
      </c>
    </row>
    <row r="579" spans="24:24" x14ac:dyDescent="0.4">
      <c r="X579" s="66" t="s">
        <v>839</v>
      </c>
    </row>
    <row r="580" spans="24:24" x14ac:dyDescent="0.4">
      <c r="X580" s="66" t="s">
        <v>820</v>
      </c>
    </row>
    <row r="581" spans="24:24" x14ac:dyDescent="0.4">
      <c r="X581" s="66" t="s">
        <v>821</v>
      </c>
    </row>
    <row r="582" spans="24:24" x14ac:dyDescent="0.4">
      <c r="X582" s="66" t="s">
        <v>822</v>
      </c>
    </row>
    <row r="583" spans="24:24" x14ac:dyDescent="0.4">
      <c r="X583" s="66" t="s">
        <v>823</v>
      </c>
    </row>
    <row r="584" spans="24:24" x14ac:dyDescent="0.4">
      <c r="X584" s="66" t="s">
        <v>824</v>
      </c>
    </row>
    <row r="585" spans="24:24" x14ac:dyDescent="0.4">
      <c r="X585" s="66" t="s">
        <v>825</v>
      </c>
    </row>
    <row r="586" spans="24:24" x14ac:dyDescent="0.4">
      <c r="X586" s="66" t="s">
        <v>826</v>
      </c>
    </row>
    <row r="587" spans="24:24" x14ac:dyDescent="0.4">
      <c r="X587" s="66" t="s">
        <v>827</v>
      </c>
    </row>
    <row r="588" spans="24:24" x14ac:dyDescent="0.4">
      <c r="X588" s="66" t="s">
        <v>828</v>
      </c>
    </row>
    <row r="589" spans="24:24" x14ac:dyDescent="0.4">
      <c r="X589" s="66" t="s">
        <v>677</v>
      </c>
    </row>
    <row r="590" spans="24:24" x14ac:dyDescent="0.4">
      <c r="X590" s="66" t="s">
        <v>678</v>
      </c>
    </row>
    <row r="591" spans="24:24" x14ac:dyDescent="0.4">
      <c r="X591" s="66" t="s">
        <v>679</v>
      </c>
    </row>
    <row r="592" spans="24:24" x14ac:dyDescent="0.4">
      <c r="X592" s="66" t="s">
        <v>872</v>
      </c>
    </row>
    <row r="593" spans="24:24" x14ac:dyDescent="0.4">
      <c r="X593" s="66" t="s">
        <v>869</v>
      </c>
    </row>
    <row r="594" spans="24:24" x14ac:dyDescent="0.4">
      <c r="X594" s="66" t="s">
        <v>879</v>
      </c>
    </row>
    <row r="595" spans="24:24" x14ac:dyDescent="0.4">
      <c r="X595" s="66" t="s">
        <v>680</v>
      </c>
    </row>
    <row r="596" spans="24:24" x14ac:dyDescent="0.4">
      <c r="X596" s="66" t="s">
        <v>52</v>
      </c>
    </row>
    <row r="597" spans="24:24" x14ac:dyDescent="0.4">
      <c r="X597" s="66" t="s">
        <v>53</v>
      </c>
    </row>
    <row r="598" spans="24:24" x14ac:dyDescent="0.4">
      <c r="X598" s="66" t="s">
        <v>54</v>
      </c>
    </row>
    <row r="599" spans="24:24" x14ac:dyDescent="0.4">
      <c r="X599" s="66" t="s">
        <v>55</v>
      </c>
    </row>
    <row r="600" spans="24:24" x14ac:dyDescent="0.4">
      <c r="X600" s="66" t="s">
        <v>56</v>
      </c>
    </row>
    <row r="601" spans="24:24" x14ac:dyDescent="0.4">
      <c r="X601" s="66" t="s">
        <v>57</v>
      </c>
    </row>
    <row r="602" spans="24:24" x14ac:dyDescent="0.4">
      <c r="X602" s="66" t="s">
        <v>58</v>
      </c>
    </row>
    <row r="603" spans="24:24" x14ac:dyDescent="0.4">
      <c r="X603" s="66" t="s">
        <v>59</v>
      </c>
    </row>
    <row r="604" spans="24:24" x14ac:dyDescent="0.4">
      <c r="X604" s="66" t="s">
        <v>60</v>
      </c>
    </row>
    <row r="605" spans="24:24" x14ac:dyDescent="0.4">
      <c r="X605" s="66" t="s">
        <v>61</v>
      </c>
    </row>
    <row r="606" spans="24:24" x14ac:dyDescent="0.4">
      <c r="X606" s="66" t="s">
        <v>62</v>
      </c>
    </row>
    <row r="607" spans="24:24" x14ac:dyDescent="0.4">
      <c r="X607" s="66" t="s">
        <v>63</v>
      </c>
    </row>
    <row r="608" spans="24:24" x14ac:dyDescent="0.4">
      <c r="X608" s="66" t="s">
        <v>64</v>
      </c>
    </row>
    <row r="609" spans="24:24" x14ac:dyDescent="0.4">
      <c r="X609" s="66" t="s">
        <v>65</v>
      </c>
    </row>
    <row r="610" spans="24:24" x14ac:dyDescent="0.4">
      <c r="X610" s="66" t="s">
        <v>66</v>
      </c>
    </row>
    <row r="611" spans="24:24" x14ac:dyDescent="0.4">
      <c r="X611" s="66" t="s">
        <v>67</v>
      </c>
    </row>
    <row r="612" spans="24:24" x14ac:dyDescent="0.4">
      <c r="X612" s="66" t="s">
        <v>68</v>
      </c>
    </row>
    <row r="613" spans="24:24" x14ac:dyDescent="0.4">
      <c r="X613" s="66" t="s">
        <v>69</v>
      </c>
    </row>
    <row r="614" spans="24:24" x14ac:dyDescent="0.4">
      <c r="X614" s="66" t="s">
        <v>70</v>
      </c>
    </row>
    <row r="615" spans="24:24" x14ac:dyDescent="0.4">
      <c r="X615" s="66" t="s">
        <v>71</v>
      </c>
    </row>
    <row r="616" spans="24:24" x14ac:dyDescent="0.4">
      <c r="X616" s="66" t="s">
        <v>72</v>
      </c>
    </row>
    <row r="617" spans="24:24" x14ac:dyDescent="0.4">
      <c r="X617" s="66" t="s">
        <v>73</v>
      </c>
    </row>
    <row r="618" spans="24:24" x14ac:dyDescent="0.4">
      <c r="X618" s="66" t="s">
        <v>74</v>
      </c>
    </row>
    <row r="619" spans="24:24" x14ac:dyDescent="0.4">
      <c r="X619" s="66" t="s">
        <v>75</v>
      </c>
    </row>
    <row r="620" spans="24:24" x14ac:dyDescent="0.4">
      <c r="X620" s="66" t="s">
        <v>76</v>
      </c>
    </row>
    <row r="621" spans="24:24" x14ac:dyDescent="0.4">
      <c r="X621" s="66" t="s">
        <v>77</v>
      </c>
    </row>
    <row r="622" spans="24:24" x14ac:dyDescent="0.4">
      <c r="X622" s="66" t="s">
        <v>78</v>
      </c>
    </row>
    <row r="623" spans="24:24" x14ac:dyDescent="0.4">
      <c r="X623" s="66" t="s">
        <v>79</v>
      </c>
    </row>
    <row r="624" spans="24:24" x14ac:dyDescent="0.4">
      <c r="X624" s="66" t="s">
        <v>80</v>
      </c>
    </row>
    <row r="625" spans="24:24" x14ac:dyDescent="0.4">
      <c r="X625" s="66" t="s">
        <v>81</v>
      </c>
    </row>
    <row r="626" spans="24:24" x14ac:dyDescent="0.4">
      <c r="X626" s="66" t="s">
        <v>82</v>
      </c>
    </row>
    <row r="627" spans="24:24" x14ac:dyDescent="0.4">
      <c r="X627" s="66" t="s">
        <v>83</v>
      </c>
    </row>
    <row r="628" spans="24:24" x14ac:dyDescent="0.4">
      <c r="X628" s="66" t="s">
        <v>84</v>
      </c>
    </row>
    <row r="629" spans="24:24" x14ac:dyDescent="0.4">
      <c r="X629" s="66" t="s">
        <v>85</v>
      </c>
    </row>
    <row r="630" spans="24:24" x14ac:dyDescent="0.4">
      <c r="X630" s="66" t="s">
        <v>86</v>
      </c>
    </row>
    <row r="631" spans="24:24" x14ac:dyDescent="0.4">
      <c r="X631" s="66" t="s">
        <v>87</v>
      </c>
    </row>
    <row r="632" spans="24:24" x14ac:dyDescent="0.4">
      <c r="X632" s="66" t="s">
        <v>88</v>
      </c>
    </row>
    <row r="633" spans="24:24" x14ac:dyDescent="0.4">
      <c r="X633" s="66" t="s">
        <v>89</v>
      </c>
    </row>
    <row r="634" spans="24:24" x14ac:dyDescent="0.4">
      <c r="X634" s="66" t="s">
        <v>90</v>
      </c>
    </row>
    <row r="635" spans="24:24" x14ac:dyDescent="0.4">
      <c r="X635" s="66" t="s">
        <v>91</v>
      </c>
    </row>
    <row r="636" spans="24:24" x14ac:dyDescent="0.4">
      <c r="X636" s="66" t="s">
        <v>92</v>
      </c>
    </row>
    <row r="637" spans="24:24" x14ac:dyDescent="0.4">
      <c r="X637" s="66" t="s">
        <v>93</v>
      </c>
    </row>
    <row r="638" spans="24:24" x14ac:dyDescent="0.4">
      <c r="X638" s="66" t="s">
        <v>94</v>
      </c>
    </row>
    <row r="639" spans="24:24" x14ac:dyDescent="0.4">
      <c r="X639" s="66" t="s">
        <v>95</v>
      </c>
    </row>
    <row r="640" spans="24:24" x14ac:dyDescent="0.4">
      <c r="X640" s="66" t="s">
        <v>96</v>
      </c>
    </row>
    <row r="641" spans="24:24" x14ac:dyDescent="0.4">
      <c r="X641" s="66"/>
    </row>
    <row r="642" spans="24:24" x14ac:dyDescent="0.4">
      <c r="X642" s="66" t="s">
        <v>97</v>
      </c>
    </row>
    <row r="643" spans="24:24" x14ac:dyDescent="0.4">
      <c r="X643" s="66" t="s">
        <v>98</v>
      </c>
    </row>
    <row r="644" spans="24:24" x14ac:dyDescent="0.4">
      <c r="X644" s="66" t="s">
        <v>99</v>
      </c>
    </row>
    <row r="645" spans="24:24" x14ac:dyDescent="0.4">
      <c r="X645" s="66" t="s">
        <v>100</v>
      </c>
    </row>
    <row r="646" spans="24:24" x14ac:dyDescent="0.4">
      <c r="X646" s="66" t="s">
        <v>101</v>
      </c>
    </row>
    <row r="647" spans="24:24" x14ac:dyDescent="0.4">
      <c r="X647" s="66" t="s">
        <v>102</v>
      </c>
    </row>
    <row r="648" spans="24:24" x14ac:dyDescent="0.4">
      <c r="X648" s="66" t="s">
        <v>103</v>
      </c>
    </row>
    <row r="649" spans="24:24" x14ac:dyDescent="0.4">
      <c r="X649" s="66" t="s">
        <v>104</v>
      </c>
    </row>
    <row r="650" spans="24:24" x14ac:dyDescent="0.4">
      <c r="X650" s="66" t="s">
        <v>105</v>
      </c>
    </row>
    <row r="651" spans="24:24" x14ac:dyDescent="0.4">
      <c r="X651" s="66" t="s">
        <v>106</v>
      </c>
    </row>
    <row r="652" spans="24:24" x14ac:dyDescent="0.4">
      <c r="X652" s="66" t="s">
        <v>107</v>
      </c>
    </row>
    <row r="653" spans="24:24" x14ac:dyDescent="0.4">
      <c r="X653" s="66" t="s">
        <v>108</v>
      </c>
    </row>
    <row r="654" spans="24:24" x14ac:dyDescent="0.4">
      <c r="X654" s="66" t="s">
        <v>109</v>
      </c>
    </row>
    <row r="655" spans="24:24" x14ac:dyDescent="0.4">
      <c r="X655" s="66" t="s">
        <v>110</v>
      </c>
    </row>
    <row r="656" spans="24:24" x14ac:dyDescent="0.4">
      <c r="X656" s="66" t="s">
        <v>111</v>
      </c>
    </row>
    <row r="657" spans="24:24" x14ac:dyDescent="0.4">
      <c r="X657" s="66" t="s">
        <v>112</v>
      </c>
    </row>
    <row r="658" spans="24:24" x14ac:dyDescent="0.4">
      <c r="X658" s="66" t="s">
        <v>113</v>
      </c>
    </row>
    <row r="659" spans="24:24" x14ac:dyDescent="0.4">
      <c r="X659" s="66" t="s">
        <v>114</v>
      </c>
    </row>
    <row r="660" spans="24:24" x14ac:dyDescent="0.4">
      <c r="X660" s="66" t="s">
        <v>115</v>
      </c>
    </row>
    <row r="661" spans="24:24" x14ac:dyDescent="0.4">
      <c r="X661" s="66" t="s">
        <v>116</v>
      </c>
    </row>
    <row r="662" spans="24:24" x14ac:dyDescent="0.4">
      <c r="X662" s="66" t="s">
        <v>117</v>
      </c>
    </row>
    <row r="663" spans="24:24" x14ac:dyDescent="0.4">
      <c r="X663" s="66" t="s">
        <v>118</v>
      </c>
    </row>
    <row r="664" spans="24:24" x14ac:dyDescent="0.4">
      <c r="X664" s="66" t="s">
        <v>119</v>
      </c>
    </row>
    <row r="665" spans="24:24" x14ac:dyDescent="0.4">
      <c r="X665" s="66" t="s">
        <v>120</v>
      </c>
    </row>
    <row r="666" spans="24:24" x14ac:dyDescent="0.4">
      <c r="X666" s="66" t="s">
        <v>121</v>
      </c>
    </row>
    <row r="667" spans="24:24" x14ac:dyDescent="0.4">
      <c r="X667" s="66" t="s">
        <v>122</v>
      </c>
    </row>
    <row r="668" spans="24:24" x14ac:dyDescent="0.4">
      <c r="X668" s="66" t="s">
        <v>123</v>
      </c>
    </row>
    <row r="669" spans="24:24" x14ac:dyDescent="0.4">
      <c r="X669" s="66" t="s">
        <v>124</v>
      </c>
    </row>
    <row r="670" spans="24:24" x14ac:dyDescent="0.4">
      <c r="X670" s="66" t="s">
        <v>125</v>
      </c>
    </row>
    <row r="671" spans="24:24" x14ac:dyDescent="0.4">
      <c r="X671" s="66" t="s">
        <v>126</v>
      </c>
    </row>
    <row r="672" spans="24:24" x14ac:dyDescent="0.4">
      <c r="X672" s="66" t="s">
        <v>127</v>
      </c>
    </row>
    <row r="673" spans="24:24" x14ac:dyDescent="0.4">
      <c r="X673" s="66" t="s">
        <v>128</v>
      </c>
    </row>
    <row r="674" spans="24:24" x14ac:dyDescent="0.4">
      <c r="X674" s="66" t="s">
        <v>129</v>
      </c>
    </row>
    <row r="675" spans="24:24" x14ac:dyDescent="0.4">
      <c r="X675" s="66" t="s">
        <v>130</v>
      </c>
    </row>
    <row r="676" spans="24:24" x14ac:dyDescent="0.4">
      <c r="X676" s="66" t="s">
        <v>131</v>
      </c>
    </row>
    <row r="677" spans="24:24" x14ac:dyDescent="0.4">
      <c r="X677" s="66" t="s">
        <v>132</v>
      </c>
    </row>
    <row r="678" spans="24:24" x14ac:dyDescent="0.4">
      <c r="X678" s="66" t="s">
        <v>133</v>
      </c>
    </row>
    <row r="679" spans="24:24" x14ac:dyDescent="0.4">
      <c r="X679" s="66" t="s">
        <v>134</v>
      </c>
    </row>
    <row r="680" spans="24:24" x14ac:dyDescent="0.4">
      <c r="X680" s="66" t="s">
        <v>135</v>
      </c>
    </row>
    <row r="681" spans="24:24" x14ac:dyDescent="0.4">
      <c r="X681" s="66" t="s">
        <v>136</v>
      </c>
    </row>
    <row r="682" spans="24:24" x14ac:dyDescent="0.4">
      <c r="X682" s="66" t="s">
        <v>137</v>
      </c>
    </row>
    <row r="683" spans="24:24" x14ac:dyDescent="0.4">
      <c r="X683" s="66" t="s">
        <v>138</v>
      </c>
    </row>
    <row r="684" spans="24:24" x14ac:dyDescent="0.4">
      <c r="X684" s="66" t="s">
        <v>139</v>
      </c>
    </row>
    <row r="685" spans="24:24" x14ac:dyDescent="0.4">
      <c r="X685" s="66" t="s">
        <v>140</v>
      </c>
    </row>
    <row r="686" spans="24:24" x14ac:dyDescent="0.4">
      <c r="X686" s="66" t="s">
        <v>141</v>
      </c>
    </row>
    <row r="687" spans="24:24" x14ac:dyDescent="0.4">
      <c r="X687" s="66" t="s">
        <v>142</v>
      </c>
    </row>
    <row r="688" spans="24:24" x14ac:dyDescent="0.4">
      <c r="X688" s="66" t="s">
        <v>143</v>
      </c>
    </row>
    <row r="689" spans="24:24" x14ac:dyDescent="0.4">
      <c r="X689" s="66" t="s">
        <v>144</v>
      </c>
    </row>
    <row r="690" spans="24:24" x14ac:dyDescent="0.4">
      <c r="X690" s="66" t="s">
        <v>145</v>
      </c>
    </row>
    <row r="691" spans="24:24" x14ac:dyDescent="0.4">
      <c r="X691" s="66" t="s">
        <v>146</v>
      </c>
    </row>
    <row r="692" spans="24:24" x14ac:dyDescent="0.4">
      <c r="X692" s="66" t="s">
        <v>147</v>
      </c>
    </row>
    <row r="693" spans="24:24" x14ac:dyDescent="0.4">
      <c r="X693" s="66" t="s">
        <v>148</v>
      </c>
    </row>
    <row r="694" spans="24:24" x14ac:dyDescent="0.4">
      <c r="X694" s="66" t="s">
        <v>149</v>
      </c>
    </row>
    <row r="695" spans="24:24" x14ac:dyDescent="0.4">
      <c r="X695" s="66" t="s">
        <v>150</v>
      </c>
    </row>
    <row r="696" spans="24:24" x14ac:dyDescent="0.4">
      <c r="X696" s="66" t="s">
        <v>151</v>
      </c>
    </row>
    <row r="697" spans="24:24" x14ac:dyDescent="0.4">
      <c r="X697" s="66" t="s">
        <v>152</v>
      </c>
    </row>
    <row r="698" spans="24:24" x14ac:dyDescent="0.4">
      <c r="X698" s="66" t="s">
        <v>153</v>
      </c>
    </row>
    <row r="699" spans="24:24" x14ac:dyDescent="0.4">
      <c r="X699" s="66" t="s">
        <v>154</v>
      </c>
    </row>
    <row r="700" spans="24:24" x14ac:dyDescent="0.4">
      <c r="X700" s="66" t="s">
        <v>155</v>
      </c>
    </row>
    <row r="701" spans="24:24" x14ac:dyDescent="0.4">
      <c r="X701" s="66" t="s">
        <v>156</v>
      </c>
    </row>
    <row r="702" spans="24:24" x14ac:dyDescent="0.4">
      <c r="X702" s="66" t="s">
        <v>157</v>
      </c>
    </row>
    <row r="703" spans="24:24" x14ac:dyDescent="0.4">
      <c r="X703" s="66" t="s">
        <v>158</v>
      </c>
    </row>
    <row r="704" spans="24:24" x14ac:dyDescent="0.4">
      <c r="X704" s="66" t="s">
        <v>159</v>
      </c>
    </row>
    <row r="705" spans="24:24" x14ac:dyDescent="0.4">
      <c r="X705" s="66" t="s">
        <v>160</v>
      </c>
    </row>
    <row r="706" spans="24:24" x14ac:dyDescent="0.4">
      <c r="X706" s="66" t="s">
        <v>161</v>
      </c>
    </row>
    <row r="707" spans="24:24" x14ac:dyDescent="0.4">
      <c r="X707" s="66" t="s">
        <v>162</v>
      </c>
    </row>
    <row r="708" spans="24:24" x14ac:dyDescent="0.4">
      <c r="X708" s="66" t="s">
        <v>163</v>
      </c>
    </row>
    <row r="709" spans="24:24" x14ac:dyDescent="0.4">
      <c r="X709" s="66" t="s">
        <v>164</v>
      </c>
    </row>
    <row r="710" spans="24:24" x14ac:dyDescent="0.4">
      <c r="X710" s="66" t="s">
        <v>165</v>
      </c>
    </row>
    <row r="711" spans="24:24" x14ac:dyDescent="0.4">
      <c r="X711" s="66" t="s">
        <v>166</v>
      </c>
    </row>
    <row r="712" spans="24:24" x14ac:dyDescent="0.4">
      <c r="X712" s="66" t="s">
        <v>167</v>
      </c>
    </row>
    <row r="713" spans="24:24" x14ac:dyDescent="0.4">
      <c r="X713" s="66" t="s">
        <v>168</v>
      </c>
    </row>
    <row r="714" spans="24:24" x14ac:dyDescent="0.4">
      <c r="X714" s="66" t="s">
        <v>169</v>
      </c>
    </row>
    <row r="715" spans="24:24" x14ac:dyDescent="0.4">
      <c r="X715" s="66" t="s">
        <v>170</v>
      </c>
    </row>
    <row r="716" spans="24:24" x14ac:dyDescent="0.4">
      <c r="X716" s="66" t="s">
        <v>171</v>
      </c>
    </row>
    <row r="717" spans="24:24" x14ac:dyDescent="0.4">
      <c r="X717" s="66" t="s">
        <v>172</v>
      </c>
    </row>
    <row r="718" spans="24:24" x14ac:dyDescent="0.4">
      <c r="X718" s="66" t="s">
        <v>173</v>
      </c>
    </row>
    <row r="719" spans="24:24" x14ac:dyDescent="0.4">
      <c r="X719" s="66" t="s">
        <v>174</v>
      </c>
    </row>
    <row r="720" spans="24:24" x14ac:dyDescent="0.4">
      <c r="X720" s="66" t="s">
        <v>175</v>
      </c>
    </row>
    <row r="721" spans="24:24" x14ac:dyDescent="0.4">
      <c r="X721" s="66" t="s">
        <v>176</v>
      </c>
    </row>
    <row r="722" spans="24:24" x14ac:dyDescent="0.4">
      <c r="X722" s="66" t="s">
        <v>177</v>
      </c>
    </row>
    <row r="723" spans="24:24" x14ac:dyDescent="0.4">
      <c r="X723" s="66" t="s">
        <v>178</v>
      </c>
    </row>
    <row r="724" spans="24:24" x14ac:dyDescent="0.4">
      <c r="X724" s="66" t="s">
        <v>179</v>
      </c>
    </row>
    <row r="725" spans="24:24" x14ac:dyDescent="0.4">
      <c r="X725" s="66" t="s">
        <v>180</v>
      </c>
    </row>
    <row r="726" spans="24:24" x14ac:dyDescent="0.4">
      <c r="X726" s="66" t="s">
        <v>181</v>
      </c>
    </row>
    <row r="727" spans="24:24" x14ac:dyDescent="0.4">
      <c r="X727" s="66" t="s">
        <v>182</v>
      </c>
    </row>
    <row r="728" spans="24:24" x14ac:dyDescent="0.4">
      <c r="X728" s="66" t="s">
        <v>183</v>
      </c>
    </row>
    <row r="729" spans="24:24" x14ac:dyDescent="0.4">
      <c r="X729" s="66" t="s">
        <v>184</v>
      </c>
    </row>
    <row r="730" spans="24:24" x14ac:dyDescent="0.4">
      <c r="X730" s="66" t="s">
        <v>185</v>
      </c>
    </row>
    <row r="731" spans="24:24" x14ac:dyDescent="0.4">
      <c r="X731" s="66" t="s">
        <v>186</v>
      </c>
    </row>
    <row r="732" spans="24:24" x14ac:dyDescent="0.4">
      <c r="X732" s="66" t="s">
        <v>187</v>
      </c>
    </row>
    <row r="733" spans="24:24" x14ac:dyDescent="0.4">
      <c r="X733" s="66" t="s">
        <v>188</v>
      </c>
    </row>
    <row r="734" spans="24:24" x14ac:dyDescent="0.4">
      <c r="X734" s="66" t="s">
        <v>189</v>
      </c>
    </row>
    <row r="735" spans="24:24" x14ac:dyDescent="0.4">
      <c r="X735" s="66" t="s">
        <v>190</v>
      </c>
    </row>
    <row r="736" spans="24:24" x14ac:dyDescent="0.4">
      <c r="X736" s="66" t="s">
        <v>191</v>
      </c>
    </row>
    <row r="737" spans="24:24" x14ac:dyDescent="0.4">
      <c r="X737" s="66" t="s">
        <v>192</v>
      </c>
    </row>
    <row r="738" spans="24:24" x14ac:dyDescent="0.4">
      <c r="X738" s="66" t="s">
        <v>193</v>
      </c>
    </row>
    <row r="739" spans="24:24" x14ac:dyDescent="0.4">
      <c r="X739" s="66" t="s">
        <v>194</v>
      </c>
    </row>
    <row r="740" spans="24:24" x14ac:dyDescent="0.4">
      <c r="X740" s="66" t="s">
        <v>195</v>
      </c>
    </row>
    <row r="741" spans="24:24" x14ac:dyDescent="0.4">
      <c r="X741" s="66" t="s">
        <v>196</v>
      </c>
    </row>
    <row r="742" spans="24:24" x14ac:dyDescent="0.4">
      <c r="X742" s="66" t="s">
        <v>197</v>
      </c>
    </row>
    <row r="743" spans="24:24" x14ac:dyDescent="0.4">
      <c r="X743" s="66" t="s">
        <v>198</v>
      </c>
    </row>
    <row r="744" spans="24:24" x14ac:dyDescent="0.4">
      <c r="X744" s="66" t="s">
        <v>199</v>
      </c>
    </row>
    <row r="745" spans="24:24" x14ac:dyDescent="0.4">
      <c r="X745" s="66" t="s">
        <v>200</v>
      </c>
    </row>
    <row r="746" spans="24:24" x14ac:dyDescent="0.4">
      <c r="X746" s="66" t="s">
        <v>201</v>
      </c>
    </row>
    <row r="747" spans="24:24" x14ac:dyDescent="0.4">
      <c r="X747" s="66" t="s">
        <v>202</v>
      </c>
    </row>
    <row r="748" spans="24:24" x14ac:dyDescent="0.4">
      <c r="X748" s="66" t="s">
        <v>203</v>
      </c>
    </row>
    <row r="749" spans="24:24" x14ac:dyDescent="0.4">
      <c r="X749" s="66" t="s">
        <v>204</v>
      </c>
    </row>
    <row r="750" spans="24:24" x14ac:dyDescent="0.4">
      <c r="X750" s="66" t="s">
        <v>205</v>
      </c>
    </row>
    <row r="751" spans="24:24" x14ac:dyDescent="0.4">
      <c r="X751" s="66" t="s">
        <v>206</v>
      </c>
    </row>
    <row r="752" spans="24:24" x14ac:dyDescent="0.4">
      <c r="X752" s="66" t="s">
        <v>681</v>
      </c>
    </row>
    <row r="753" spans="24:24" x14ac:dyDescent="0.4">
      <c r="X753" s="66"/>
    </row>
    <row r="754" spans="24:24" x14ac:dyDescent="0.4">
      <c r="X754" s="66" t="s">
        <v>744</v>
      </c>
    </row>
    <row r="755" spans="24:24" x14ac:dyDescent="0.4">
      <c r="X755" s="66"/>
    </row>
    <row r="756" spans="24:24" x14ac:dyDescent="0.4">
      <c r="X756" s="66"/>
    </row>
    <row r="757" spans="24:24" x14ac:dyDescent="0.4">
      <c r="X757" s="66"/>
    </row>
    <row r="758" spans="24:24" x14ac:dyDescent="0.4">
      <c r="X758" s="66"/>
    </row>
    <row r="759" spans="24:24" ht="20.25" thickBot="1" x14ac:dyDescent="0.45">
      <c r="X759" s="67"/>
    </row>
  </sheetData>
  <sortState xmlns:xlrd2="http://schemas.microsoft.com/office/spreadsheetml/2017/richdata2" ref="X58:X166">
    <sortCondition ref="X58:X166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$X$16:$X$756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U7" zoomScaleNormal="100" zoomScaleSheetLayoutView="100" workbookViewId="0">
      <selection activeCell="AC13" sqref="AC13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695</v>
      </c>
      <c r="H9" s="3"/>
      <c r="Q9" s="22">
        <v>7</v>
      </c>
    </row>
    <row r="10" spans="1:33" x14ac:dyDescent="0.4">
      <c r="B10" s="18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86" t="s">
        <v>216</v>
      </c>
      <c r="I10" s="188" t="s">
        <v>690</v>
      </c>
      <c r="J10" s="189"/>
      <c r="K10" s="189"/>
      <c r="L10" s="190"/>
      <c r="M10" s="188" t="s">
        <v>693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691</v>
      </c>
      <c r="J11" s="28" t="s">
        <v>692</v>
      </c>
      <c r="K11" s="29" t="s">
        <v>696</v>
      </c>
      <c r="L11" s="30" t="s">
        <v>736</v>
      </c>
      <c r="M11" s="26" t="s">
        <v>691</v>
      </c>
      <c r="N11" s="28" t="s">
        <v>692</v>
      </c>
      <c r="O11" s="29" t="s">
        <v>696</v>
      </c>
      <c r="P11" s="120" t="s">
        <v>736</v>
      </c>
      <c r="Q11" s="22">
        <v>7</v>
      </c>
      <c r="R11" s="12"/>
      <c r="V11" s="91"/>
      <c r="X11" s="1" t="s">
        <v>758</v>
      </c>
      <c r="Y11" s="37" t="s">
        <v>705</v>
      </c>
      <c r="Z11" s="37" t="s">
        <v>704</v>
      </c>
      <c r="AA11" s="37" t="s">
        <v>706</v>
      </c>
      <c r="AB11" s="37"/>
      <c r="AC11" s="37" t="s">
        <v>707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21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ref="H22:H43" si="5">IF(B22="","","男")</f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5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5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5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5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5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5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5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5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5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5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5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5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5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5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5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5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5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5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5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5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5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6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6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7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6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7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6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7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6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7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6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7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6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7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6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7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6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7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6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7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6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7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6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7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6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7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6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7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6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7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6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7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6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7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6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7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6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7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6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7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6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7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6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7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6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7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6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7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6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7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6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7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6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7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6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7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6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7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6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7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6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7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6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7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8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7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9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8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10">IF(B77="","",W77)</f>
        <v/>
      </c>
      <c r="Y77" s="37">
        <f t="shared" ref="Y77:Y107" si="11">COUNTIF(B$12:B$107,B77)</f>
        <v>0</v>
      </c>
      <c r="Z77" s="37"/>
      <c r="AA77" s="37" t="str">
        <f t="shared" ref="AA77:AA107" si="12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9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8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10"/>
        <v/>
      </c>
      <c r="Y78" s="37">
        <f t="shared" si="11"/>
        <v>0</v>
      </c>
      <c r="Z78" s="37"/>
      <c r="AA78" s="37" t="str">
        <f t="shared" si="12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9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8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10"/>
        <v/>
      </c>
      <c r="Y79" s="37">
        <f t="shared" si="11"/>
        <v>0</v>
      </c>
      <c r="Z79" s="37"/>
      <c r="AA79" s="37" t="str">
        <f t="shared" si="12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9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8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10"/>
        <v/>
      </c>
      <c r="Y80" s="37">
        <f t="shared" si="11"/>
        <v>0</v>
      </c>
      <c r="Z80" s="37"/>
      <c r="AA80" s="37" t="str">
        <f t="shared" si="12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9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8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10"/>
        <v/>
      </c>
      <c r="Y81" s="37">
        <f t="shared" si="11"/>
        <v>0</v>
      </c>
      <c r="Z81" s="37"/>
      <c r="AA81" s="37" t="str">
        <f t="shared" si="12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9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8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10"/>
        <v/>
      </c>
      <c r="Y82" s="37">
        <f t="shared" si="11"/>
        <v>0</v>
      </c>
      <c r="Z82" s="37"/>
      <c r="AA82" s="37" t="str">
        <f t="shared" si="12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9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8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10"/>
        <v/>
      </c>
      <c r="Y83" s="37">
        <f t="shared" si="11"/>
        <v>0</v>
      </c>
      <c r="Z83" s="37"/>
      <c r="AA83" s="37" t="str">
        <f t="shared" si="12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9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8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10"/>
        <v/>
      </c>
      <c r="Y84" s="37">
        <f t="shared" si="11"/>
        <v>0</v>
      </c>
      <c r="Z84" s="37"/>
      <c r="AA84" s="37" t="str">
        <f t="shared" si="12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9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8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10"/>
        <v/>
      </c>
      <c r="Y85" s="37">
        <f t="shared" si="11"/>
        <v>0</v>
      </c>
      <c r="Z85" s="37"/>
      <c r="AA85" s="37" t="str">
        <f t="shared" si="12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9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8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10"/>
        <v/>
      </c>
      <c r="Y86" s="37">
        <f t="shared" si="11"/>
        <v>0</v>
      </c>
      <c r="Z86" s="37"/>
      <c r="AA86" s="37" t="str">
        <f t="shared" si="12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9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8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10"/>
        <v/>
      </c>
      <c r="Y87" s="37">
        <f t="shared" si="11"/>
        <v>0</v>
      </c>
      <c r="Z87" s="37"/>
      <c r="AA87" s="37" t="str">
        <f t="shared" si="12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9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8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10"/>
        <v/>
      </c>
      <c r="Y88" s="37">
        <f t="shared" si="11"/>
        <v>0</v>
      </c>
      <c r="Z88" s="37"/>
      <c r="AA88" s="37" t="str">
        <f t="shared" si="12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9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8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10"/>
        <v/>
      </c>
      <c r="Y89" s="37">
        <f t="shared" si="11"/>
        <v>0</v>
      </c>
      <c r="Z89" s="37"/>
      <c r="AA89" s="37" t="str">
        <f t="shared" si="12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9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8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10"/>
        <v/>
      </c>
      <c r="Y90" s="37">
        <f t="shared" si="11"/>
        <v>0</v>
      </c>
      <c r="Z90" s="37"/>
      <c r="AA90" s="37" t="str">
        <f t="shared" si="12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9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8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10"/>
        <v/>
      </c>
      <c r="Y91" s="37">
        <f t="shared" si="11"/>
        <v>0</v>
      </c>
      <c r="Z91" s="37"/>
      <c r="AA91" s="37" t="str">
        <f t="shared" si="12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9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8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10"/>
        <v/>
      </c>
      <c r="Y92" s="37">
        <f t="shared" si="11"/>
        <v>0</v>
      </c>
      <c r="Z92" s="37"/>
      <c r="AA92" s="37" t="str">
        <f t="shared" si="12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9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8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10"/>
        <v/>
      </c>
      <c r="Y93" s="37">
        <f t="shared" si="11"/>
        <v>0</v>
      </c>
      <c r="Z93" s="37"/>
      <c r="AA93" s="37" t="str">
        <f t="shared" si="12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9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8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10"/>
        <v/>
      </c>
      <c r="Y94" s="37">
        <f t="shared" si="11"/>
        <v>0</v>
      </c>
      <c r="Z94" s="37"/>
      <c r="AA94" s="37" t="str">
        <f t="shared" si="12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9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8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10"/>
        <v/>
      </c>
      <c r="Y95" s="37">
        <f t="shared" si="11"/>
        <v>0</v>
      </c>
      <c r="Z95" s="37"/>
      <c r="AA95" s="37" t="str">
        <f t="shared" si="12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9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8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10"/>
        <v/>
      </c>
      <c r="Y96" s="37">
        <f t="shared" si="11"/>
        <v>0</v>
      </c>
      <c r="Z96" s="37"/>
      <c r="AA96" s="37" t="str">
        <f t="shared" si="12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9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8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10"/>
        <v/>
      </c>
      <c r="Y97" s="37">
        <f t="shared" si="11"/>
        <v>0</v>
      </c>
      <c r="Z97" s="37"/>
      <c r="AA97" s="37" t="str">
        <f t="shared" si="12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9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8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10"/>
        <v/>
      </c>
      <c r="Y98" s="37">
        <f t="shared" si="11"/>
        <v>0</v>
      </c>
      <c r="Z98" s="37"/>
      <c r="AA98" s="37" t="str">
        <f t="shared" si="12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9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8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10"/>
        <v/>
      </c>
      <c r="Y99" s="37">
        <f t="shared" si="11"/>
        <v>0</v>
      </c>
      <c r="Z99" s="37"/>
      <c r="AA99" s="37" t="str">
        <f t="shared" si="12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9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8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10"/>
        <v/>
      </c>
      <c r="Y100" s="37">
        <f t="shared" si="11"/>
        <v>0</v>
      </c>
      <c r="Z100" s="37"/>
      <c r="AA100" s="37" t="str">
        <f t="shared" si="12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9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8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10"/>
        <v/>
      </c>
      <c r="Y101" s="37">
        <f t="shared" si="11"/>
        <v>0</v>
      </c>
      <c r="Z101" s="37"/>
      <c r="AA101" s="37" t="str">
        <f t="shared" si="12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9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8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10"/>
        <v/>
      </c>
      <c r="Y102" s="37">
        <f t="shared" si="11"/>
        <v>0</v>
      </c>
      <c r="Z102" s="37"/>
      <c r="AA102" s="37" t="str">
        <f t="shared" si="12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9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8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10"/>
        <v/>
      </c>
      <c r="Y103" s="37">
        <f t="shared" si="11"/>
        <v>0</v>
      </c>
      <c r="Z103" s="37"/>
      <c r="AA103" s="37" t="str">
        <f t="shared" si="12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9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8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10"/>
        <v/>
      </c>
      <c r="Y104" s="37">
        <f t="shared" si="11"/>
        <v>0</v>
      </c>
      <c r="Z104" s="37"/>
      <c r="AA104" s="37" t="str">
        <f t="shared" si="12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9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8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10"/>
        <v/>
      </c>
      <c r="Y105" s="37">
        <f t="shared" si="11"/>
        <v>0</v>
      </c>
      <c r="Z105" s="37"/>
      <c r="AA105" s="37" t="str">
        <f t="shared" si="12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9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8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10"/>
        <v/>
      </c>
      <c r="Y106" s="37">
        <f t="shared" si="11"/>
        <v>0</v>
      </c>
      <c r="Z106" s="37"/>
      <c r="AA106" s="37" t="str">
        <f t="shared" si="12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9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8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10"/>
        <v/>
      </c>
      <c r="Y107" s="37">
        <f t="shared" si="11"/>
        <v>0</v>
      </c>
      <c r="Z107" s="37"/>
      <c r="AA107" s="37" t="str">
        <f t="shared" si="12"/>
        <v/>
      </c>
      <c r="AB107" s="37"/>
      <c r="AC107" s="37"/>
      <c r="AD107" s="37"/>
      <c r="AE107" s="37"/>
      <c r="AF107" s="37"/>
      <c r="AG107" s="37"/>
    </row>
  </sheetData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2" operator="equal">
      <formula>""</formula>
    </cfRule>
  </conditionalFormatting>
  <conditionalFormatting sqref="I12:P107">
    <cfRule type="cellIs" dxfId="8" priority="1" operator="equal">
      <formula>""</formula>
    </cfRule>
  </conditionalFormatting>
  <conditionalFormatting sqref="S14:V16">
    <cfRule type="containsText" dxfId="7" priority="4" operator="containsText" text="●が多過ぎ！！">
      <formula>NOT(ISERROR(SEARCH("●が多過ぎ！！",S14)))</formula>
    </cfRule>
  </conditionalFormatting>
  <conditionalFormatting sqref="S18:V20">
    <cfRule type="cellIs" dxfId="6" priority="3" operator="equal">
      <formula>"選手重複！！"</formula>
    </cfRule>
  </conditionalFormatting>
  <conditionalFormatting sqref="V12">
    <cfRule type="cellIs" dxfId="5" priority="6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8" zoomScaleNormal="100" zoomScaleSheetLayoutView="100" workbookViewId="0">
      <selection activeCell="AB22" sqref="AB22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708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709</v>
      </c>
      <c r="H9" s="3"/>
      <c r="Q9" s="22">
        <v>7</v>
      </c>
    </row>
    <row r="10" spans="1:33" x14ac:dyDescent="0.4">
      <c r="B10" s="164" t="s">
        <v>218</v>
      </c>
      <c r="C10" s="166" t="s">
        <v>212</v>
      </c>
      <c r="D10" s="166"/>
      <c r="E10" s="166" t="s">
        <v>213</v>
      </c>
      <c r="F10" s="166"/>
      <c r="G10" s="166" t="s">
        <v>217</v>
      </c>
      <c r="H10" s="196" t="s">
        <v>216</v>
      </c>
      <c r="I10" s="198" t="s">
        <v>690</v>
      </c>
      <c r="J10" s="199"/>
      <c r="K10" s="199"/>
      <c r="L10" s="200"/>
      <c r="M10" s="198" t="s">
        <v>693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5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691</v>
      </c>
      <c r="J11" s="31" t="s">
        <v>692</v>
      </c>
      <c r="K11" s="32" t="s">
        <v>696</v>
      </c>
      <c r="L11" s="33" t="s">
        <v>736</v>
      </c>
      <c r="M11" s="25" t="s">
        <v>691</v>
      </c>
      <c r="N11" s="31" t="s">
        <v>692</v>
      </c>
      <c r="O11" s="32" t="s">
        <v>696</v>
      </c>
      <c r="P11" s="125" t="s">
        <v>736</v>
      </c>
      <c r="Q11" s="22">
        <v>7</v>
      </c>
      <c r="R11" s="12"/>
      <c r="V11" s="88"/>
      <c r="X11" s="1" t="s">
        <v>758</v>
      </c>
      <c r="Y11" s="37" t="s">
        <v>705</v>
      </c>
      <c r="Z11" s="37" t="s">
        <v>704</v>
      </c>
      <c r="AA11" s="37" t="s">
        <v>691</v>
      </c>
      <c r="AB11" s="37"/>
      <c r="AC11" s="37" t="s">
        <v>707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17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15" si="4">IF(AC13="","",COUNTIF(I$12:I$107,AC13)+COUNTIF(M$12:M$107,AC13))</f>
        <v>0</v>
      </c>
      <c r="AB13" s="37"/>
      <c r="AC13" s="37" t="str">
        <f>種目情報!A11</f>
        <v>【中学女子】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中女１５００ｍ</v>
      </c>
      <c r="AD14" s="37" t="str">
        <f>種目情報!B12</f>
        <v>00800 0</v>
      </c>
      <c r="AE14" s="37">
        <f>種目情報!C12</f>
        <v>10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中女３０００ｍ</v>
      </c>
      <c r="AD15" s="37" t="str">
        <f>種目情報!B13</f>
        <v>01000 0</v>
      </c>
      <c r="AE15" s="37">
        <f>種目情報!C13</f>
        <v>10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ref="AA13:AA44" si="5">IF(AC16="","",COUNTIF(I$12:I$107,AC16)+COUNTIF(M$12:M$107,AC16))</f>
        <v>0</v>
      </c>
      <c r="AB16" s="37"/>
      <c r="AC16" s="37" t="str">
        <f>種目情報!A14</f>
        <v>中女５０００ｍ</v>
      </c>
      <c r="AD16" s="37" t="str">
        <f>種目情報!B14</f>
        <v>01100 0</v>
      </c>
      <c r="AE16" s="37">
        <f>種目情報!C14</f>
        <v>11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5"/>
        <v>0</v>
      </c>
      <c r="AB17" s="37"/>
      <c r="AC17" s="37" t="str">
        <f>種目情報!A15</f>
        <v>【一般高校女子】</v>
      </c>
      <c r="AD17" s="37">
        <f>種目情報!B15</f>
        <v>0</v>
      </c>
      <c r="AE17" s="37">
        <f>種目情報!C15</f>
        <v>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ref="H18:H43" si="6">IF(B18="","","女")</f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5"/>
        <v>0</v>
      </c>
      <c r="AB18" s="37"/>
      <c r="AC18" s="37" t="str">
        <f>種目情報!A16</f>
        <v>女１５００ｍ</v>
      </c>
      <c r="AD18" s="37" t="str">
        <f>種目情報!B16</f>
        <v>00800 0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6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5"/>
        <v>0</v>
      </c>
      <c r="AB19" s="37"/>
      <c r="AC19" s="37" t="str">
        <f>種目情報!A17</f>
        <v>女３０００ｍ</v>
      </c>
      <c r="AD19" s="37" t="str">
        <f>種目情報!B17</f>
        <v>01000 0</v>
      </c>
      <c r="AE19" s="37">
        <f>種目情報!C17</f>
        <v>10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6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5"/>
        <v>0</v>
      </c>
      <c r="AB20" s="37"/>
      <c r="AC20" s="37" t="str">
        <f>種目情報!A18</f>
        <v>女５０００ｍ</v>
      </c>
      <c r="AD20" s="37" t="str">
        <f>種目情報!B18</f>
        <v>01100 0</v>
      </c>
      <c r="AE20" s="37">
        <f>種目情報!C18</f>
        <v>11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6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 t="str">
        <f t="shared" si="5"/>
        <v/>
      </c>
      <c r="AB21" s="37"/>
      <c r="AC21" s="37"/>
      <c r="AD21" s="37"/>
      <c r="AE21" s="37"/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6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5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6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5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6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5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6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5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6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5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6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5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6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5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6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5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6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5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6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5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6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5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6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5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6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5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6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5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6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5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6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5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6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5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6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5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6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5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6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5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6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5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6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5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7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5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7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8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7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8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7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8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7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8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7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8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7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8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7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8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7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8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7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8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7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8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7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8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7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8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7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8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7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8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7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8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7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8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7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8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7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8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7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8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7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8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7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8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7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8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7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8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7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8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7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8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7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8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7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8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7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8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7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8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7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8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7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8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9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8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10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9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11">IF(B77="","",W77)</f>
        <v/>
      </c>
      <c r="Y77" s="37">
        <f t="shared" ref="Y77:Y107" si="12">COUNTIF(B$12:B$107,B77)</f>
        <v>0</v>
      </c>
      <c r="Z77" s="37"/>
      <c r="AA77" s="37" t="str">
        <f t="shared" ref="AA77:AA107" si="13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10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9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11"/>
        <v/>
      </c>
      <c r="Y78" s="37">
        <f t="shared" si="12"/>
        <v>0</v>
      </c>
      <c r="Z78" s="37"/>
      <c r="AA78" s="37" t="str">
        <f t="shared" si="13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10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9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11"/>
        <v/>
      </c>
      <c r="Y79" s="37">
        <f t="shared" si="12"/>
        <v>0</v>
      </c>
      <c r="Z79" s="37"/>
      <c r="AA79" s="37" t="str">
        <f t="shared" si="13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10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9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11"/>
        <v/>
      </c>
      <c r="Y80" s="37">
        <f t="shared" si="12"/>
        <v>0</v>
      </c>
      <c r="Z80" s="37"/>
      <c r="AA80" s="37" t="str">
        <f t="shared" si="13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10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9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11"/>
        <v/>
      </c>
      <c r="Y81" s="37">
        <f t="shared" si="12"/>
        <v>0</v>
      </c>
      <c r="Z81" s="37"/>
      <c r="AA81" s="37" t="str">
        <f t="shared" si="13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10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9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11"/>
        <v/>
      </c>
      <c r="Y82" s="37">
        <f t="shared" si="12"/>
        <v>0</v>
      </c>
      <c r="Z82" s="37"/>
      <c r="AA82" s="37" t="str">
        <f t="shared" si="13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10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9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11"/>
        <v/>
      </c>
      <c r="Y83" s="37">
        <f t="shared" si="12"/>
        <v>0</v>
      </c>
      <c r="Z83" s="37"/>
      <c r="AA83" s="37" t="str">
        <f t="shared" si="13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10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9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11"/>
        <v/>
      </c>
      <c r="Y84" s="37">
        <f t="shared" si="12"/>
        <v>0</v>
      </c>
      <c r="Z84" s="37"/>
      <c r="AA84" s="37" t="str">
        <f t="shared" si="13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10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9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11"/>
        <v/>
      </c>
      <c r="Y85" s="37">
        <f t="shared" si="12"/>
        <v>0</v>
      </c>
      <c r="Z85" s="37"/>
      <c r="AA85" s="37" t="str">
        <f t="shared" si="13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10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9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11"/>
        <v/>
      </c>
      <c r="Y86" s="37">
        <f t="shared" si="12"/>
        <v>0</v>
      </c>
      <c r="Z86" s="37"/>
      <c r="AA86" s="37" t="str">
        <f t="shared" si="13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10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9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11"/>
        <v/>
      </c>
      <c r="Y87" s="37">
        <f t="shared" si="12"/>
        <v>0</v>
      </c>
      <c r="Z87" s="37"/>
      <c r="AA87" s="37" t="str">
        <f t="shared" si="13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10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9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11"/>
        <v/>
      </c>
      <c r="Y88" s="37">
        <f t="shared" si="12"/>
        <v>0</v>
      </c>
      <c r="Z88" s="37"/>
      <c r="AA88" s="37" t="str">
        <f t="shared" si="13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10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9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11"/>
        <v/>
      </c>
      <c r="Y89" s="37">
        <f t="shared" si="12"/>
        <v>0</v>
      </c>
      <c r="Z89" s="37"/>
      <c r="AA89" s="37" t="str">
        <f t="shared" si="13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10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9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11"/>
        <v/>
      </c>
      <c r="Y90" s="37">
        <f t="shared" si="12"/>
        <v>0</v>
      </c>
      <c r="Z90" s="37"/>
      <c r="AA90" s="37" t="str">
        <f t="shared" si="13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10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9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11"/>
        <v/>
      </c>
      <c r="Y91" s="37">
        <f t="shared" si="12"/>
        <v>0</v>
      </c>
      <c r="Z91" s="37"/>
      <c r="AA91" s="37" t="str">
        <f t="shared" si="13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10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9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11"/>
        <v/>
      </c>
      <c r="Y92" s="37">
        <f t="shared" si="12"/>
        <v>0</v>
      </c>
      <c r="Z92" s="37"/>
      <c r="AA92" s="37" t="str">
        <f t="shared" si="13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10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9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11"/>
        <v/>
      </c>
      <c r="Y93" s="37">
        <f t="shared" si="12"/>
        <v>0</v>
      </c>
      <c r="Z93" s="37"/>
      <c r="AA93" s="37" t="str">
        <f t="shared" si="13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10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9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11"/>
        <v/>
      </c>
      <c r="Y94" s="37">
        <f t="shared" si="12"/>
        <v>0</v>
      </c>
      <c r="Z94" s="37"/>
      <c r="AA94" s="37" t="str">
        <f t="shared" si="13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10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9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11"/>
        <v/>
      </c>
      <c r="Y95" s="37">
        <f t="shared" si="12"/>
        <v>0</v>
      </c>
      <c r="Z95" s="37"/>
      <c r="AA95" s="37" t="str">
        <f t="shared" si="13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10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9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11"/>
        <v/>
      </c>
      <c r="Y96" s="37">
        <f t="shared" si="12"/>
        <v>0</v>
      </c>
      <c r="Z96" s="37"/>
      <c r="AA96" s="37" t="str">
        <f t="shared" si="13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10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9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11"/>
        <v/>
      </c>
      <c r="Y97" s="37">
        <f t="shared" si="12"/>
        <v>0</v>
      </c>
      <c r="Z97" s="37"/>
      <c r="AA97" s="37" t="str">
        <f t="shared" si="13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10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9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11"/>
        <v/>
      </c>
      <c r="Y98" s="37">
        <f t="shared" si="12"/>
        <v>0</v>
      </c>
      <c r="Z98" s="37"/>
      <c r="AA98" s="37" t="str">
        <f t="shared" si="13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10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9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11"/>
        <v/>
      </c>
      <c r="Y99" s="37">
        <f t="shared" si="12"/>
        <v>0</v>
      </c>
      <c r="Z99" s="37"/>
      <c r="AA99" s="37" t="str">
        <f t="shared" si="13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10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9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11"/>
        <v/>
      </c>
      <c r="Y100" s="37">
        <f t="shared" si="12"/>
        <v>0</v>
      </c>
      <c r="Z100" s="37"/>
      <c r="AA100" s="37" t="str">
        <f t="shared" si="13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10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9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11"/>
        <v/>
      </c>
      <c r="Y101" s="37">
        <f t="shared" si="12"/>
        <v>0</v>
      </c>
      <c r="Z101" s="37"/>
      <c r="AA101" s="37" t="str">
        <f t="shared" si="13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10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9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11"/>
        <v/>
      </c>
      <c r="Y102" s="37">
        <f t="shared" si="12"/>
        <v>0</v>
      </c>
      <c r="Z102" s="37"/>
      <c r="AA102" s="37" t="str">
        <f t="shared" si="13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10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9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11"/>
        <v/>
      </c>
      <c r="Y103" s="37">
        <f t="shared" si="12"/>
        <v>0</v>
      </c>
      <c r="Z103" s="37"/>
      <c r="AA103" s="37" t="str">
        <f t="shared" si="13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10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9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11"/>
        <v/>
      </c>
      <c r="Y104" s="37">
        <f t="shared" si="12"/>
        <v>0</v>
      </c>
      <c r="Z104" s="37"/>
      <c r="AA104" s="37" t="str">
        <f t="shared" si="13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10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9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11"/>
        <v/>
      </c>
      <c r="Y105" s="37">
        <f t="shared" si="12"/>
        <v>0</v>
      </c>
      <c r="Z105" s="37"/>
      <c r="AA105" s="37" t="str">
        <f t="shared" si="13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10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9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11"/>
        <v/>
      </c>
      <c r="Y106" s="37">
        <f t="shared" si="12"/>
        <v>0</v>
      </c>
      <c r="Z106" s="37"/>
      <c r="AA106" s="37" t="str">
        <f t="shared" si="13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10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9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11"/>
        <v/>
      </c>
      <c r="Y107" s="37">
        <f t="shared" si="12"/>
        <v>0</v>
      </c>
      <c r="Z107" s="37"/>
      <c r="AA107" s="37" t="str">
        <f t="shared" si="13"/>
        <v/>
      </c>
      <c r="AB107" s="37"/>
      <c r="AC107" s="37"/>
      <c r="AD107" s="37"/>
      <c r="AE107" s="37"/>
      <c r="AF107" s="37"/>
      <c r="AG107" s="37"/>
    </row>
  </sheetData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2" operator="equal">
      <formula>""</formula>
    </cfRule>
  </conditionalFormatting>
  <conditionalFormatting sqref="I12:P107">
    <cfRule type="cellIs" dxfId="3" priority="1" operator="equal">
      <formula>""</formula>
    </cfRule>
  </conditionalFormatting>
  <conditionalFormatting sqref="S14:V16">
    <cfRule type="containsText" dxfId="2" priority="4" operator="containsText" text="●が多過ぎ！！">
      <formula>NOT(ISERROR(SEARCH("●が多過ぎ！！",S14)))</formula>
    </cfRule>
  </conditionalFormatting>
  <conditionalFormatting sqref="S18:V20">
    <cfRule type="cellIs" dxfId="1" priority="3" operator="equal">
      <formula>"選手重複！！"</formula>
    </cfRule>
  </conditionalFormatting>
  <conditionalFormatting sqref="V12">
    <cfRule type="cellIs" dxfId="0" priority="5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activeCell="C13" sqref="C13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749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773</v>
      </c>
      <c r="N3" s="54"/>
    </row>
    <row r="4" spans="1:14" ht="25.5" customHeight="1" thickBot="1" x14ac:dyDescent="0.45">
      <c r="A4" s="56" t="s">
        <v>760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806</v>
      </c>
      <c r="B6" s="60" t="s">
        <v>747</v>
      </c>
      <c r="C6" s="76">
        <f>IF(手順1!E11="選択して下さい",1,0)</f>
        <v>0</v>
      </c>
      <c r="D6" s="209" t="str">
        <f>IF(C6=1,"〇未完了　手順１シートの「団体名欄」を選択してください","●完了")</f>
        <v>●完了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748</v>
      </c>
      <c r="C7" s="77">
        <f>IF(手順1!E12="選択して下さい",1,0)</f>
        <v>0</v>
      </c>
      <c r="D7" s="204" t="str">
        <f>IF(C7=1,"〇未完了　手順１シートの「団体区分欄」を選択してください","●完了")</f>
        <v>●完了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806</v>
      </c>
      <c r="B8" s="60" t="s">
        <v>754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754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755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806</v>
      </c>
      <c r="B11" t="s">
        <v>756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759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757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8" zoomScaleNormal="100" zoomScaleSheetLayoutView="100" workbookViewId="0">
      <selection activeCell="F10" sqref="F10:H10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11" t="s">
        <v>763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</row>
    <row r="3" spans="3:37" ht="25.5" customHeight="1" x14ac:dyDescent="0.4">
      <c r="C3" s="117" t="s">
        <v>764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807</v>
      </c>
      <c r="R4"/>
      <c r="U4" s="54"/>
    </row>
    <row r="5" spans="3:37" ht="25.5" customHeight="1" x14ac:dyDescent="0.4">
      <c r="C5" s="53" t="s">
        <v>808</v>
      </c>
      <c r="R5"/>
      <c r="U5" s="54"/>
    </row>
    <row r="6" spans="3:37" ht="13.5" customHeight="1" x14ac:dyDescent="0.4"/>
    <row r="7" spans="3:37" ht="24.75" thickBot="1" x14ac:dyDescent="0.45">
      <c r="C7" s="217" t="s">
        <v>874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94"/>
      <c r="W7" s="94"/>
    </row>
    <row r="8" spans="3:37" x14ac:dyDescent="0.4">
      <c r="C8" s="34" t="s">
        <v>710</v>
      </c>
      <c r="J8" s="34" t="s">
        <v>711</v>
      </c>
      <c r="Q8" s="34" t="s">
        <v>713</v>
      </c>
      <c r="R8"/>
      <c r="Z8" s="69" t="s">
        <v>745</v>
      </c>
      <c r="AA8" s="61"/>
    </row>
    <row r="9" spans="3:37" ht="19.5" x14ac:dyDescent="0.4">
      <c r="C9" s="214" t="s">
        <v>1</v>
      </c>
      <c r="D9" s="214"/>
      <c r="E9" s="214"/>
      <c r="F9" s="215" t="str">
        <f>IF(手順1!E11="","",手順1!E11)</f>
        <v/>
      </c>
      <c r="G9" s="215"/>
      <c r="H9" s="215"/>
      <c r="J9" s="10">
        <v>1</v>
      </c>
      <c r="K9" s="215" t="str">
        <f>IF(手順1!K12="","",手順1!K12)</f>
        <v/>
      </c>
      <c r="L9" s="215"/>
      <c r="M9" s="215"/>
      <c r="N9" s="215" t="str">
        <f>IF(手順1!M12="","",手順1!M12)</f>
        <v/>
      </c>
      <c r="O9" s="215"/>
      <c r="P9" s="96"/>
      <c r="Q9" s="215"/>
      <c r="R9" s="215"/>
      <c r="S9" s="131" t="s">
        <v>714</v>
      </c>
      <c r="T9" s="131" t="s">
        <v>715</v>
      </c>
      <c r="U9" s="131" t="s">
        <v>716</v>
      </c>
      <c r="V9" s="93"/>
      <c r="W9" s="93"/>
      <c r="Z9" s="97" t="s">
        <v>783</v>
      </c>
      <c r="AA9" s="54">
        <v>300</v>
      </c>
    </row>
    <row r="10" spans="3:37" ht="19.5" x14ac:dyDescent="0.4">
      <c r="C10" s="216" t="s">
        <v>207</v>
      </c>
      <c r="D10" s="216"/>
      <c r="E10" s="216"/>
      <c r="F10" s="215" t="str">
        <f>IF(手順1!E12="","",手順1!E12)</f>
        <v/>
      </c>
      <c r="G10" s="215"/>
      <c r="H10" s="215"/>
      <c r="J10" s="10">
        <v>2</v>
      </c>
      <c r="K10" s="215" t="str">
        <f>IF(手順1!K13="","",手順1!K13)</f>
        <v/>
      </c>
      <c r="L10" s="215"/>
      <c r="M10" s="215"/>
      <c r="N10" s="215" t="str">
        <f>IF(手順1!M13="","",手順1!M13)</f>
        <v/>
      </c>
      <c r="O10" s="215"/>
      <c r="P10" s="98">
        <f>COUNTA(手順2!$B12:$B107)</f>
        <v>0</v>
      </c>
      <c r="Q10" s="215" t="s">
        <v>700</v>
      </c>
      <c r="R10" s="215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784</v>
      </c>
      <c r="AA10" s="54">
        <v>500</v>
      </c>
    </row>
    <row r="11" spans="3:37" ht="19.5" x14ac:dyDescent="0.4">
      <c r="C11" s="214" t="s">
        <v>209</v>
      </c>
      <c r="D11" s="214"/>
      <c r="E11" s="214"/>
      <c r="F11" s="215" t="str">
        <f>IF(手順1!E13="","",手順1!E13)</f>
        <v/>
      </c>
      <c r="G11" s="215"/>
      <c r="H11" s="215"/>
      <c r="J11" s="10">
        <v>3</v>
      </c>
      <c r="K11" s="215" t="str">
        <f>IF(手順1!K14="","",手順1!K14)</f>
        <v/>
      </c>
      <c r="L11" s="215"/>
      <c r="M11" s="215"/>
      <c r="N11" s="215" t="str">
        <f>IF(手順1!M14="","",手順1!M14)</f>
        <v/>
      </c>
      <c r="O11" s="215"/>
      <c r="P11" s="98">
        <f>COUNTA(手順3!$B12:$B107)</f>
        <v>0</v>
      </c>
      <c r="Q11" s="215" t="s">
        <v>703</v>
      </c>
      <c r="R11" s="215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785</v>
      </c>
      <c r="AA11" s="54">
        <v>500</v>
      </c>
    </row>
    <row r="12" spans="3:37" ht="19.5" x14ac:dyDescent="0.4">
      <c r="C12" s="214" t="s">
        <v>2</v>
      </c>
      <c r="D12" s="214"/>
      <c r="E12" s="214"/>
      <c r="F12" s="215" t="str">
        <f>IF(手順1!E14="","",手順1!E14)</f>
        <v/>
      </c>
      <c r="G12" s="215"/>
      <c r="H12" s="215"/>
      <c r="J12" s="10">
        <v>4</v>
      </c>
      <c r="K12" s="215" t="str">
        <f>IF(手順1!K15="","",手順1!K15)</f>
        <v/>
      </c>
      <c r="L12" s="215"/>
      <c r="M12" s="215"/>
      <c r="N12" s="215" t="str">
        <f>IF(手順1!M15="","",手順1!M15)</f>
        <v/>
      </c>
      <c r="O12" s="215"/>
      <c r="P12" s="99"/>
      <c r="Q12" s="215" t="s">
        <v>717</v>
      </c>
      <c r="R12" s="215"/>
      <c r="S12" s="222">
        <f>U10+U11</f>
        <v>0</v>
      </c>
      <c r="T12" s="223"/>
      <c r="U12" s="224"/>
      <c r="V12" s="93"/>
      <c r="W12" s="93"/>
      <c r="Z12" s="97" t="s">
        <v>786</v>
      </c>
      <c r="AA12" s="54">
        <v>1000</v>
      </c>
    </row>
    <row r="13" spans="3:37" ht="19.5" x14ac:dyDescent="0.4">
      <c r="P13" s="98">
        <f>SUM(P10:P11)</f>
        <v>0</v>
      </c>
      <c r="Q13" s="221"/>
      <c r="R13" s="221"/>
      <c r="S13" s="221"/>
      <c r="T13" s="221"/>
      <c r="U13" s="221"/>
      <c r="V13" s="71"/>
      <c r="W13" s="71"/>
      <c r="Z13" s="97" t="s">
        <v>787</v>
      </c>
      <c r="AA13" s="54">
        <v>1000</v>
      </c>
    </row>
    <row r="14" spans="3:37" ht="19.5" x14ac:dyDescent="0.4">
      <c r="C14" s="34" t="s">
        <v>712</v>
      </c>
      <c r="Z14" s="97" t="s">
        <v>788</v>
      </c>
      <c r="AA14" s="54">
        <v>1000</v>
      </c>
    </row>
    <row r="15" spans="3:37" ht="20.25" thickBot="1" x14ac:dyDescent="0.45">
      <c r="C15" s="218" t="s">
        <v>218</v>
      </c>
      <c r="D15" s="216" t="s">
        <v>212</v>
      </c>
      <c r="E15" s="216"/>
      <c r="F15" s="216" t="s">
        <v>213</v>
      </c>
      <c r="G15" s="216"/>
      <c r="H15" s="216" t="s">
        <v>217</v>
      </c>
      <c r="I15" s="218" t="s">
        <v>216</v>
      </c>
      <c r="J15" s="216" t="s">
        <v>690</v>
      </c>
      <c r="K15" s="216"/>
      <c r="L15" s="216"/>
      <c r="M15" s="216"/>
      <c r="N15" s="216" t="s">
        <v>693</v>
      </c>
      <c r="O15" s="216"/>
      <c r="P15" s="216"/>
      <c r="Q15" s="216"/>
      <c r="R15" s="126"/>
      <c r="S15" s="220"/>
      <c r="T15" s="220"/>
      <c r="U15" s="220"/>
      <c r="V15" s="100"/>
      <c r="W15" s="100"/>
      <c r="Z15" s="72" t="s">
        <v>789</v>
      </c>
      <c r="AA15" s="58">
        <v>1000</v>
      </c>
    </row>
    <row r="16" spans="3:37" ht="33" x14ac:dyDescent="0.4">
      <c r="C16" s="219"/>
      <c r="D16" s="101" t="s">
        <v>211</v>
      </c>
      <c r="E16" s="101" t="s">
        <v>210</v>
      </c>
      <c r="F16" s="101" t="s">
        <v>214</v>
      </c>
      <c r="G16" s="101" t="s">
        <v>215</v>
      </c>
      <c r="H16" s="219"/>
      <c r="I16" s="219"/>
      <c r="J16" s="101" t="s">
        <v>691</v>
      </c>
      <c r="K16" s="102" t="s">
        <v>692</v>
      </c>
      <c r="L16" s="103" t="s">
        <v>696</v>
      </c>
      <c r="M16" s="104" t="s">
        <v>736</v>
      </c>
      <c r="N16" s="101" t="s">
        <v>691</v>
      </c>
      <c r="O16" s="102" t="s">
        <v>692</v>
      </c>
      <c r="P16" s="103" t="s">
        <v>696</v>
      </c>
      <c r="Q16" s="104" t="s">
        <v>736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726</v>
      </c>
      <c r="AA16" s="107" t="s">
        <v>718</v>
      </c>
      <c r="AB16" s="107" t="s">
        <v>719</v>
      </c>
      <c r="AC16" s="107" t="s">
        <v>720</v>
      </c>
      <c r="AD16" s="107" t="s">
        <v>721</v>
      </c>
      <c r="AE16" s="107" t="s">
        <v>722</v>
      </c>
      <c r="AF16" s="107" t="s">
        <v>723</v>
      </c>
      <c r="AG16" s="107" t="s">
        <v>724</v>
      </c>
      <c r="AH16" s="107" t="s">
        <v>725</v>
      </c>
      <c r="AI16" s="108" t="s">
        <v>761</v>
      </c>
      <c r="AK16" s="109" t="s">
        <v>746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20"/>
      <c r="T18" s="220"/>
      <c r="U18" s="220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e">
        <f>種目情報!#REF!</f>
        <v>#REF!</v>
      </c>
      <c r="AL27" t="e">
        <f>種目情報!#REF!</f>
        <v>#REF!</v>
      </c>
      <c r="AM27" t="e">
        <f>種目情報!#REF!</f>
        <v>#REF!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e">
        <f>種目情報!#REF!</f>
        <v>#REF!</v>
      </c>
      <c r="AL28" t="e">
        <f>種目情報!#REF!</f>
        <v>#REF!</v>
      </c>
      <c r="AM28" t="e">
        <f>種目情報!#REF!</f>
        <v>#REF!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e">
        <f>種目情報!#REF!</f>
        <v>#REF!</v>
      </c>
      <c r="AL29" t="e">
        <f>種目情報!#REF!</f>
        <v>#REF!</v>
      </c>
      <c r="AM29" t="e">
        <f>種目情報!#REF!</f>
        <v>#REF!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種目情報!A11</f>
        <v>【中学女子】</v>
      </c>
      <c r="AL30">
        <f>種目情報!B11</f>
        <v>0</v>
      </c>
      <c r="AM30">
        <f>種目情報!C11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種目情報!A12</f>
        <v>中女１５００ｍ</v>
      </c>
      <c r="AL31" t="str">
        <f>種目情報!B12</f>
        <v>00800 0</v>
      </c>
      <c r="AM31">
        <f>種目情報!C12</f>
        <v>10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種目情報!A13</f>
        <v>中女３０００ｍ</v>
      </c>
      <c r="AL32" t="str">
        <f>種目情報!B13</f>
        <v>01000 0</v>
      </c>
      <c r="AM32">
        <f>種目情報!C13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種目情報!A14</f>
        <v>中女５０００ｍ</v>
      </c>
      <c r="AL33" t="str">
        <f>種目情報!B14</f>
        <v>01100 0</v>
      </c>
      <c r="AM33">
        <f>種目情報!C14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 t="str">
        <f>種目情報!A15</f>
        <v>【一般高校女子】</v>
      </c>
      <c r="AL34">
        <f>種目情報!B15</f>
        <v>0</v>
      </c>
      <c r="AM34">
        <f>種目情報!C15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 t="str">
        <f>種目情報!A16</f>
        <v>女１５００ｍ</v>
      </c>
      <c r="AL35" t="str">
        <f>種目情報!B16</f>
        <v>00800 0</v>
      </c>
      <c r="AM35">
        <f>種目情報!C16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 t="str">
        <f>種目情報!A17</f>
        <v>女３０００ｍ</v>
      </c>
      <c r="AL36" t="str">
        <f>種目情報!B17</f>
        <v>01000 0</v>
      </c>
      <c r="AM36">
        <f>種目情報!C17</f>
        <v>10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 t="str">
        <f>種目情報!A18</f>
        <v>女５０００ｍ</v>
      </c>
      <c r="AL37" t="str">
        <f>種目情報!B18</f>
        <v>01100 0</v>
      </c>
      <c r="AM37">
        <f>種目情報!C18</f>
        <v>11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種目情報!A19</f>
        <v>0</v>
      </c>
      <c r="AL38">
        <f>種目情報!B19</f>
        <v>0</v>
      </c>
      <c r="AM38">
        <f>種目情報!C19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種目情報!A20</f>
        <v>0</v>
      </c>
      <c r="AL39">
        <f>種目情報!B20</f>
        <v>0</v>
      </c>
      <c r="AM39">
        <f>種目情報!C20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種目情報!A21</f>
        <v>0</v>
      </c>
      <c r="AL40">
        <f>種目情報!B21</f>
        <v>0</v>
      </c>
      <c r="AM40">
        <f>種目情報!C21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種目情報!A22</f>
        <v>0</v>
      </c>
      <c r="AL41">
        <f>種目情報!B22</f>
        <v>0</v>
      </c>
      <c r="AM41">
        <f>種目情報!C22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種目情報!A23</f>
        <v>0</v>
      </c>
      <c r="AL42">
        <f>種目情報!B23</f>
        <v>0</v>
      </c>
      <c r="AM42">
        <f>種目情報!C23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種目情報!A24</f>
        <v>0</v>
      </c>
      <c r="AL43">
        <f>種目情報!B24</f>
        <v>0</v>
      </c>
      <c r="AM43">
        <f>種目情報!C24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種目情報!A25</f>
        <v>0</v>
      </c>
      <c r="AL44">
        <f>種目情報!B25</f>
        <v>0</v>
      </c>
      <c r="AM44">
        <f>種目情報!C25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種目情報!A26</f>
        <v>0</v>
      </c>
      <c r="AL45">
        <f>種目情報!B26</f>
        <v>0</v>
      </c>
      <c r="AM45">
        <f>種目情報!C26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種目情報!A27</f>
        <v>0</v>
      </c>
      <c r="AL46">
        <f>種目情報!B27</f>
        <v>0</v>
      </c>
      <c r="AM46">
        <f>種目情報!C27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種目情報!A28</f>
        <v>0</v>
      </c>
      <c r="AL47">
        <f>種目情報!B28</f>
        <v>0</v>
      </c>
      <c r="AM47">
        <f>種目情報!C28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種目情報!A29</f>
        <v>0</v>
      </c>
      <c r="AL48">
        <f>種目情報!B29</f>
        <v>0</v>
      </c>
      <c r="AM48">
        <f>種目情報!C29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種目情報!A30</f>
        <v>0</v>
      </c>
      <c r="AL49">
        <f>種目情報!B30</f>
        <v>0</v>
      </c>
      <c r="AM49">
        <f>種目情報!C30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種目情報!A31</f>
        <v>0</v>
      </c>
      <c r="AL50">
        <f>種目情報!B31</f>
        <v>0</v>
      </c>
      <c r="AM50">
        <f>種目情報!C31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種目情報!A32</f>
        <v>0</v>
      </c>
      <c r="AL51">
        <f>種目情報!B32</f>
        <v>0</v>
      </c>
      <c r="AM51">
        <f>種目情報!C32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種目情報!A33</f>
        <v>0</v>
      </c>
      <c r="AL52">
        <f>種目情報!B33</f>
        <v>0</v>
      </c>
      <c r="AM52">
        <f>種目情報!C33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種目情報!A34</f>
        <v>0</v>
      </c>
      <c r="AL53">
        <f>種目情報!B34</f>
        <v>0</v>
      </c>
      <c r="AM53">
        <f>種目情報!C34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種目情報!A35</f>
        <v>0</v>
      </c>
      <c r="AL54">
        <f>種目情報!B35</f>
        <v>0</v>
      </c>
      <c r="AM54">
        <f>種目情報!C35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種目情報!A36</f>
        <v>0</v>
      </c>
      <c r="AL55">
        <f>種目情報!B36</f>
        <v>0</v>
      </c>
      <c r="AM55">
        <f>種目情報!C36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種目情報!A37</f>
        <v>0</v>
      </c>
      <c r="AL56">
        <f>種目情報!B37</f>
        <v>0</v>
      </c>
      <c r="AM56">
        <f>種目情報!C37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種目情報!A38</f>
        <v>0</v>
      </c>
      <c r="AL57">
        <f>種目情報!B38</f>
        <v>0</v>
      </c>
      <c r="AM57">
        <f>種目情報!C38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種目情報!A39</f>
        <v>0</v>
      </c>
      <c r="AL58">
        <f>種目情報!B39</f>
        <v>0</v>
      </c>
      <c r="AM58">
        <f>種目情報!C39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種目情報!A40</f>
        <v>0</v>
      </c>
      <c r="AL59">
        <f>種目情報!B40</f>
        <v>0</v>
      </c>
      <c r="AM59">
        <f>種目情報!C40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種目情報!A41</f>
        <v>0</v>
      </c>
      <c r="AL60">
        <f>種目情報!B41</f>
        <v>0</v>
      </c>
      <c r="AM60">
        <f>種目情報!C41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種目情報!A42</f>
        <v>0</v>
      </c>
      <c r="AL61">
        <f>種目情報!B42</f>
        <v>0</v>
      </c>
      <c r="AM61">
        <f>種目情報!C42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種目情報!A43</f>
        <v>0</v>
      </c>
      <c r="AL62">
        <f>種目情報!B43</f>
        <v>0</v>
      </c>
      <c r="AM62">
        <f>種目情報!C43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種目情報!A44</f>
        <v>0</v>
      </c>
      <c r="AL63">
        <f>種目情報!B44</f>
        <v>0</v>
      </c>
      <c r="AM63">
        <f>種目情報!C44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種目情報!A45</f>
        <v>0</v>
      </c>
      <c r="AL64">
        <f>種目情報!B45</f>
        <v>0</v>
      </c>
      <c r="AM64">
        <f>種目情報!C45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種目情報!A46</f>
        <v>0</v>
      </c>
      <c r="AL65">
        <f>種目情報!B46</f>
        <v>0</v>
      </c>
      <c r="AM65">
        <f>種目情報!C46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種目情報!A47</f>
        <v>0</v>
      </c>
      <c r="AL66">
        <f>種目情報!B47</f>
        <v>0</v>
      </c>
      <c r="AM66">
        <f>種目情報!C47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種目情報!A48</f>
        <v>0</v>
      </c>
      <c r="AL67">
        <f>種目情報!B48</f>
        <v>0</v>
      </c>
      <c r="AM67">
        <f>種目情報!C48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種目情報!A49</f>
        <v>0</v>
      </c>
      <c r="AL68">
        <f>種目情報!B49</f>
        <v>0</v>
      </c>
      <c r="AM68">
        <f>種目情報!C49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種目情報!A50</f>
        <v>0</v>
      </c>
      <c r="AL69">
        <f>種目情報!B50</f>
        <v>0</v>
      </c>
      <c r="AM69">
        <f>種目情報!C50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種目情報!A51</f>
        <v>0</v>
      </c>
      <c r="AL70">
        <f>種目情報!B51</f>
        <v>0</v>
      </c>
      <c r="AM70">
        <f>種目情報!C51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種目情報!A52</f>
        <v>0</v>
      </c>
      <c r="AL71">
        <f>種目情報!B52</f>
        <v>0</v>
      </c>
      <c r="AM71">
        <f>種目情報!C52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種目情報!A53</f>
        <v>0</v>
      </c>
      <c r="AL72">
        <f>種目情報!B53</f>
        <v>0</v>
      </c>
      <c r="AM72">
        <f>種目情報!C53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種目情報!A54</f>
        <v>0</v>
      </c>
      <c r="AL73">
        <f>種目情報!B54</f>
        <v>0</v>
      </c>
      <c r="AM73">
        <f>種目情報!C54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種目情報!A55</f>
        <v>0</v>
      </c>
      <c r="AL74">
        <f>種目情報!B55</f>
        <v>0</v>
      </c>
      <c r="AM74">
        <f>種目情報!C55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種目情報!A56</f>
        <v>0</v>
      </c>
      <c r="AL75">
        <f>種目情報!B56</f>
        <v>0</v>
      </c>
      <c r="AM75">
        <f>種目情報!C56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種目情報!A57</f>
        <v>0</v>
      </c>
      <c r="AL76">
        <f>種目情報!B57</f>
        <v>0</v>
      </c>
      <c r="AM76">
        <f>種目情報!C57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種目情報!A58</f>
        <v>0</v>
      </c>
      <c r="AL77">
        <f>種目情報!B58</f>
        <v>0</v>
      </c>
      <c r="AM77">
        <f>種目情報!C58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種目情報!A59</f>
        <v>0</v>
      </c>
      <c r="AL78">
        <f>種目情報!B59</f>
        <v>0</v>
      </c>
      <c r="AM78">
        <f>種目情報!C59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種目情報!A60</f>
        <v>0</v>
      </c>
      <c r="AL79">
        <f>種目情報!B60</f>
        <v>0</v>
      </c>
      <c r="AM79">
        <f>種目情報!C60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種目情報!A61</f>
        <v>0</v>
      </c>
      <c r="AL80">
        <f>種目情報!B61</f>
        <v>0</v>
      </c>
      <c r="AM80">
        <f>種目情報!C61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種目情報!A62</f>
        <v>0</v>
      </c>
      <c r="AL81">
        <f>種目情報!B62</f>
        <v>0</v>
      </c>
      <c r="AM81">
        <f>種目情報!C62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種目情報!A63</f>
        <v>0</v>
      </c>
      <c r="AL82">
        <f>種目情報!B63</f>
        <v>0</v>
      </c>
      <c r="AM82">
        <f>種目情報!C63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種目情報!A64</f>
        <v>0</v>
      </c>
      <c r="AL83">
        <f>種目情報!B64</f>
        <v>0</v>
      </c>
      <c r="AM83">
        <f>種目情報!C64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種目情報!A65</f>
        <v>0</v>
      </c>
      <c r="AL84">
        <f>種目情報!B65</f>
        <v>0</v>
      </c>
      <c r="AM84">
        <f>種目情報!C65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種目情報!A66</f>
        <v>0</v>
      </c>
      <c r="AL85">
        <f>種目情報!B66</f>
        <v>0</v>
      </c>
      <c r="AM85">
        <f>種目情報!C66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種目情報!A67</f>
        <v>0</v>
      </c>
      <c r="AL86">
        <f>種目情報!B67</f>
        <v>0</v>
      </c>
      <c r="AM86">
        <f>種目情報!C67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種目情報!A68</f>
        <v>0</v>
      </c>
      <c r="AL87">
        <f>種目情報!B68</f>
        <v>0</v>
      </c>
      <c r="AM87">
        <f>種目情報!C68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種目情報!A69</f>
        <v>0</v>
      </c>
      <c r="AL88">
        <f>種目情報!B69</f>
        <v>0</v>
      </c>
      <c r="AM88">
        <f>種目情報!C69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種目情報!A70</f>
        <v>0</v>
      </c>
      <c r="AL89">
        <f>種目情報!B70</f>
        <v>0</v>
      </c>
      <c r="AM89">
        <f>種目情報!C70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種目情報!A71</f>
        <v>0</v>
      </c>
      <c r="AL90">
        <f>種目情報!B71</f>
        <v>0</v>
      </c>
      <c r="AM90">
        <f>種目情報!C71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種目情報!A72</f>
        <v>0</v>
      </c>
      <c r="AL91">
        <f>種目情報!B72</f>
        <v>0</v>
      </c>
      <c r="AM91">
        <f>種目情報!C72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種目情報!A73</f>
        <v>0</v>
      </c>
      <c r="AL92">
        <f>種目情報!B73</f>
        <v>0</v>
      </c>
      <c r="AM92">
        <f>種目情報!C73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種目情報!A74</f>
        <v>0</v>
      </c>
      <c r="AL93">
        <f>種目情報!B74</f>
        <v>0</v>
      </c>
      <c r="AM93">
        <f>種目情報!C74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種目情報!A75</f>
        <v>0</v>
      </c>
      <c r="AL94">
        <f>種目情報!B75</f>
        <v>0</v>
      </c>
      <c r="AM94">
        <f>種目情報!C75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種目情報!A76</f>
        <v>0</v>
      </c>
      <c r="AL95">
        <f>種目情報!B76</f>
        <v>0</v>
      </c>
      <c r="AM95">
        <f>種目情報!C76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種目情報!A77</f>
        <v>0</v>
      </c>
      <c r="AL96">
        <f>種目情報!B77</f>
        <v>0</v>
      </c>
      <c r="AM96">
        <f>種目情報!C77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種目情報!A78</f>
        <v>0</v>
      </c>
      <c r="AL97">
        <f>種目情報!B78</f>
        <v>0</v>
      </c>
      <c r="AM97">
        <f>種目情報!C78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種目情報!A79</f>
        <v>0</v>
      </c>
      <c r="AL98">
        <f>種目情報!B79</f>
        <v>0</v>
      </c>
      <c r="AM98">
        <f>種目情報!C79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種目情報!A80</f>
        <v>0</v>
      </c>
      <c r="AL99">
        <f>種目情報!B80</f>
        <v>0</v>
      </c>
      <c r="AM99">
        <f>種目情報!C80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種目情報!A81</f>
        <v>0</v>
      </c>
      <c r="AL100">
        <f>種目情報!B81</f>
        <v>0</v>
      </c>
      <c r="AM100">
        <f>種目情報!C81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種目情報!A82</f>
        <v>0</v>
      </c>
      <c r="AL101">
        <f>種目情報!B82</f>
        <v>0</v>
      </c>
      <c r="AM101">
        <f>種目情報!C82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種目情報!A83</f>
        <v>0</v>
      </c>
      <c r="AL102">
        <f>種目情報!B83</f>
        <v>0</v>
      </c>
      <c r="AM102">
        <f>種目情報!C83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種目情報!A84</f>
        <v>0</v>
      </c>
      <c r="AL103">
        <f>種目情報!B84</f>
        <v>0</v>
      </c>
      <c r="AM103">
        <f>種目情報!C84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種目情報!A85</f>
        <v>0</v>
      </c>
      <c r="AL104">
        <f>種目情報!B85</f>
        <v>0</v>
      </c>
      <c r="AM104">
        <f>種目情報!C85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種目情報!A86</f>
        <v>0</v>
      </c>
      <c r="AL105">
        <f>種目情報!B86</f>
        <v>0</v>
      </c>
      <c r="AM105">
        <f>種目情報!C86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39"/>
  <sheetViews>
    <sheetView workbookViewId="0">
      <selection activeCell="F7" sqref="F7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697</v>
      </c>
      <c r="B1" s="1"/>
      <c r="C1" s="1"/>
      <c r="G1" s="1"/>
      <c r="H1" s="1"/>
      <c r="I1" s="1"/>
    </row>
    <row r="2" spans="1:9" ht="19.5" x14ac:dyDescent="0.4">
      <c r="A2" s="1" t="s">
        <v>790</v>
      </c>
      <c r="B2" s="1" t="s">
        <v>699</v>
      </c>
      <c r="C2" s="1">
        <v>6</v>
      </c>
      <c r="G2" s="1"/>
      <c r="H2" s="1"/>
      <c r="I2" s="1"/>
    </row>
    <row r="3" spans="1:9" ht="19.5" x14ac:dyDescent="0.4">
      <c r="A3" s="1" t="s">
        <v>791</v>
      </c>
      <c r="B3" s="1" t="s">
        <v>698</v>
      </c>
      <c r="C3" s="1">
        <v>8</v>
      </c>
      <c r="G3" s="1"/>
      <c r="H3" s="1"/>
      <c r="I3" s="1"/>
    </row>
    <row r="4" spans="1:9" ht="19.5" x14ac:dyDescent="0.4">
      <c r="A4" s="1" t="s">
        <v>792</v>
      </c>
      <c r="B4" s="1"/>
      <c r="C4" s="1"/>
      <c r="G4" s="1"/>
      <c r="H4" s="1"/>
      <c r="I4" s="1"/>
    </row>
    <row r="5" spans="1:9" ht="19.5" x14ac:dyDescent="0.4">
      <c r="A5" s="1" t="s">
        <v>793</v>
      </c>
      <c r="B5" s="1" t="s">
        <v>809</v>
      </c>
      <c r="C5" s="1">
        <v>10</v>
      </c>
      <c r="G5" s="1"/>
      <c r="H5" s="1"/>
      <c r="I5" s="1"/>
    </row>
    <row r="6" spans="1:9" ht="19.5" x14ac:dyDescent="0.4">
      <c r="A6" s="1" t="s">
        <v>794</v>
      </c>
      <c r="B6" s="1" t="s">
        <v>810</v>
      </c>
      <c r="C6" s="1">
        <v>11</v>
      </c>
      <c r="G6" s="1"/>
      <c r="H6" s="1"/>
      <c r="I6" s="1"/>
    </row>
    <row r="7" spans="1:9" ht="19.5" x14ac:dyDescent="0.4">
      <c r="A7" s="1" t="s">
        <v>795</v>
      </c>
      <c r="B7" s="1"/>
      <c r="C7" s="1"/>
      <c r="G7" s="1"/>
      <c r="H7" s="1"/>
      <c r="I7" s="1"/>
    </row>
    <row r="8" spans="1:9" ht="19.5" x14ac:dyDescent="0.4">
      <c r="A8" s="1" t="s">
        <v>800</v>
      </c>
      <c r="B8" s="1" t="s">
        <v>809</v>
      </c>
      <c r="C8" s="1">
        <v>10</v>
      </c>
      <c r="G8" s="1"/>
      <c r="H8" s="1"/>
      <c r="I8" s="1"/>
    </row>
    <row r="9" spans="1:9" ht="19.5" x14ac:dyDescent="0.4">
      <c r="A9" s="1" t="s">
        <v>801</v>
      </c>
      <c r="B9" s="1" t="s">
        <v>810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796</v>
      </c>
      <c r="B11" s="1"/>
      <c r="C11" s="1"/>
      <c r="G11" s="1"/>
      <c r="H11" s="1"/>
      <c r="I11" s="1"/>
    </row>
    <row r="12" spans="1:9" ht="19.5" x14ac:dyDescent="0.4">
      <c r="A12" s="1" t="s">
        <v>797</v>
      </c>
      <c r="B12" s="1" t="s">
        <v>811</v>
      </c>
      <c r="C12" s="1">
        <v>10</v>
      </c>
      <c r="G12" s="1"/>
      <c r="H12" s="1"/>
      <c r="I12" s="1"/>
    </row>
    <row r="13" spans="1:9" ht="19.5" x14ac:dyDescent="0.4">
      <c r="A13" s="1" t="s">
        <v>798</v>
      </c>
      <c r="B13" s="1" t="s">
        <v>809</v>
      </c>
      <c r="C13" s="1">
        <v>10</v>
      </c>
      <c r="G13" s="1"/>
      <c r="H13" s="1"/>
      <c r="I13" s="1"/>
    </row>
    <row r="14" spans="1:9" ht="19.5" x14ac:dyDescent="0.4">
      <c r="A14" s="1" t="s">
        <v>799</v>
      </c>
      <c r="B14" s="1" t="s">
        <v>810</v>
      </c>
      <c r="C14" s="1">
        <v>11</v>
      </c>
      <c r="G14" s="1"/>
      <c r="H14" s="1"/>
      <c r="I14" s="1"/>
    </row>
    <row r="15" spans="1:9" ht="19.5" x14ac:dyDescent="0.4">
      <c r="A15" s="1" t="s">
        <v>802</v>
      </c>
      <c r="B15" s="1"/>
      <c r="C15" s="1"/>
      <c r="G15" s="1"/>
      <c r="H15" s="1"/>
      <c r="I15" s="1"/>
    </row>
    <row r="16" spans="1:9" ht="19.5" x14ac:dyDescent="0.4">
      <c r="A16" s="1" t="s">
        <v>803</v>
      </c>
      <c r="B16" s="1" t="s">
        <v>811</v>
      </c>
      <c r="C16" s="1">
        <v>10</v>
      </c>
      <c r="G16" s="1"/>
      <c r="H16" s="1"/>
      <c r="I16" s="1"/>
    </row>
    <row r="17" spans="1:9" ht="19.5" x14ac:dyDescent="0.4">
      <c r="A17" s="1" t="s">
        <v>804</v>
      </c>
      <c r="B17" s="1" t="s">
        <v>809</v>
      </c>
      <c r="C17" s="1">
        <v>10</v>
      </c>
      <c r="G17" s="1"/>
      <c r="H17" s="1"/>
      <c r="I17" s="1"/>
    </row>
    <row r="18" spans="1:9" ht="19.5" x14ac:dyDescent="0.4">
      <c r="A18" s="1" t="s">
        <v>805</v>
      </c>
      <c r="B18" s="1" t="s">
        <v>810</v>
      </c>
      <c r="C18" s="1">
        <v>11</v>
      </c>
      <c r="G18" s="1"/>
      <c r="H18" s="1"/>
      <c r="I18" s="1"/>
    </row>
    <row r="19" spans="1:9" ht="19.5" x14ac:dyDescent="0.4">
      <c r="A19" s="1"/>
      <c r="B19" s="1"/>
      <c r="C19" s="1"/>
      <c r="G19" s="1"/>
      <c r="H19" s="1"/>
      <c r="I19" s="1"/>
    </row>
    <row r="20" spans="1:9" ht="19.5" x14ac:dyDescent="0.4">
      <c r="A20" s="1"/>
      <c r="B20" s="1"/>
      <c r="C20" s="1"/>
      <c r="G20" s="1"/>
      <c r="H20" s="1"/>
      <c r="I20" s="1"/>
    </row>
    <row r="21" spans="1:9" ht="19.5" x14ac:dyDescent="0.4">
      <c r="A21" s="1"/>
      <c r="B21" s="1"/>
      <c r="C21" s="1"/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</row>
    <row r="39" spans="1:9" ht="19.5" x14ac:dyDescent="0.4">
      <c r="A39" s="1"/>
      <c r="B39" s="1"/>
      <c r="C39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683</v>
      </c>
      <c r="B1" s="35" t="s">
        <v>0</v>
      </c>
      <c r="C1" s="35" t="s">
        <v>688</v>
      </c>
      <c r="D1" s="35" t="s">
        <v>689</v>
      </c>
    </row>
    <row r="2" spans="1:4" x14ac:dyDescent="0.4">
      <c r="A2" s="35" t="str">
        <f>IF(B2="","",LEFT(B2,6))</f>
        <v/>
      </c>
      <c r="B2" s="35" t="str">
        <f>IF(手順1!E11="","",手順1!E11)</f>
        <v/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683</v>
      </c>
      <c r="B1" s="35" t="s">
        <v>0</v>
      </c>
      <c r="C1" s="35" t="s">
        <v>686</v>
      </c>
      <c r="D1" s="35" t="s">
        <v>687</v>
      </c>
      <c r="E1" s="35" t="s">
        <v>684</v>
      </c>
      <c r="F1" s="35" t="s">
        <v>685</v>
      </c>
      <c r="G1" s="35" t="s">
        <v>700</v>
      </c>
      <c r="H1" s="35" t="s">
        <v>703</v>
      </c>
    </row>
    <row r="2" spans="1:8" x14ac:dyDescent="0.4">
      <c r="A2" s="35" t="str">
        <f>IF(B2="","",LEFT(B2,6))</f>
        <v/>
      </c>
      <c r="B2" s="35" t="str">
        <f>IF(手順1!E11="","",手順1!E11)</f>
        <v/>
      </c>
      <c r="C2" s="35" t="str">
        <f>IF(手順1!E12="","",手順1!E12)</f>
        <v/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2024-08-25T13:12:59Z</cp:lastPrinted>
  <dcterms:created xsi:type="dcterms:W3CDTF">2022-10-07T23:44:38Z</dcterms:created>
  <dcterms:modified xsi:type="dcterms:W3CDTF">2024-09-25T21:12:01Z</dcterms:modified>
</cp:coreProperties>
</file>